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2022年国办系统项目维护" sheetId="2" r:id="rId1"/>
  </sheets>
  <definedNames>
    <definedName name="_xlnm._FilterDatabase" localSheetId="0" hidden="1">'2022年国办系统项目维护'!$A$4:$V$74</definedName>
    <definedName name="_xlnm.Print_Titles" localSheetId="0">'2022年国办系统项目维护'!$2:$4</definedName>
  </definedNames>
  <calcPr calcId="144525"/>
</workbook>
</file>

<file path=xl/connections.xml><?xml version="1.0" encoding="utf-8"?>
<connections xmlns="http://schemas.openxmlformats.org/spreadsheetml/2006/main">
  <connection id="1" name="查询 - 1" description="与工作簿中“1”查询的连接。" type="5" background="1" refreshedVersion="2" saveData="1">
    <dbPr connection="Provider=Microsoft.Mashup.OleDb.1;Data Source=$Workbook$;Location=1;Extended Properties=&quot;&quot;" command="SELECT * FROM [1]" commandType="2"/>
  </connection>
  <connection id="2" name="查询 - 拆分 (2)" description="与工作簿中“拆分 (2)”查询的连接。" type="5" background="1" refreshedVersion="2" saveData="1">
    <dbPr connection="Provider=Microsoft.Mashup.OleDb.1;Data Source=$Workbook$;Location=&quot;拆分 (2)&quot;;Extended Properties=&quot;&quot;" command="SELECT * FROM [拆分 (2)]" commandType="2"/>
  </connection>
</connections>
</file>

<file path=xl/sharedStrings.xml><?xml version="1.0" encoding="utf-8"?>
<sst xmlns="http://schemas.openxmlformats.org/spreadsheetml/2006/main" count="693" uniqueCount="225">
  <si>
    <t>2022年第二批产业项目明细表</t>
  </si>
  <si>
    <t>序号</t>
  </si>
  <si>
    <t>项目名称</t>
  </si>
  <si>
    <t>项目类别</t>
  </si>
  <si>
    <t>建设性质</t>
  </si>
  <si>
    <t>主管部门</t>
  </si>
  <si>
    <t>实施地点</t>
  </si>
  <si>
    <t>时间进度</t>
  </si>
  <si>
    <t>责任单位</t>
  </si>
  <si>
    <t>建设任务</t>
  </si>
  <si>
    <t>资金规模（万元）</t>
  </si>
  <si>
    <t>资金来源</t>
  </si>
  <si>
    <t>受益对象</t>
  </si>
  <si>
    <t>绩效目标</t>
  </si>
  <si>
    <t>群众参与和巩固帮扶机制</t>
  </si>
  <si>
    <t>备注</t>
  </si>
  <si>
    <t>乡镇</t>
  </si>
  <si>
    <t>村</t>
  </si>
  <si>
    <t>财政衔接补助资金</t>
  </si>
  <si>
    <t>其他资金</t>
  </si>
  <si>
    <t>脱贫户</t>
  </si>
  <si>
    <t>一般农户数</t>
  </si>
  <si>
    <t>中央</t>
  </si>
  <si>
    <t>省级</t>
  </si>
  <si>
    <t>市级</t>
  </si>
  <si>
    <t>县级</t>
  </si>
  <si>
    <t>户数</t>
  </si>
  <si>
    <t>人数</t>
  </si>
  <si>
    <t>2022年自种自养项目</t>
  </si>
  <si>
    <t>产业项目</t>
  </si>
  <si>
    <t>新建</t>
  </si>
  <si>
    <t>县农业农村局</t>
  </si>
  <si>
    <t>枞阳县</t>
  </si>
  <si>
    <t>2022年12月</t>
  </si>
  <si>
    <t>支持5500户脱贫户、监测户发展自种自养项目</t>
  </si>
  <si>
    <t>带动5750户脱贫户、监测户发展自种自养产业</t>
  </si>
  <si>
    <t>增加脱贫户、监测户的收入</t>
  </si>
  <si>
    <t>2022年建设村大米加工厂项目</t>
  </si>
  <si>
    <t>会宫镇</t>
  </si>
  <si>
    <t>建设村</t>
  </si>
  <si>
    <t>新建标准化钢构厂房600平方米，场地平整及硬化2000平方米，大米加工配套机械设备及附属</t>
  </si>
  <si>
    <t>增加村集体经济收入10万元，带动40户农户增加收入</t>
  </si>
  <si>
    <t>吸纳农户务工增加收入、改善生产生活条件</t>
  </si>
  <si>
    <t>2022年方正村茭白种植基地项目</t>
  </si>
  <si>
    <t>县农村农业局</t>
  </si>
  <si>
    <t>横埠镇</t>
  </si>
  <si>
    <t>方正村</t>
  </si>
  <si>
    <t>种植茭白340亩及300立方冷库配套设施</t>
  </si>
  <si>
    <t>增加村集体经济收入5万元，带动30户农户增加收入</t>
  </si>
  <si>
    <t>2022年山水村食品加工项目</t>
  </si>
  <si>
    <t>山水村</t>
  </si>
  <si>
    <t>改造食品加工厂房1000平方米</t>
  </si>
  <si>
    <t>增加村集体经济收入8万元，带动30户农户增加收入</t>
  </si>
  <si>
    <t>2022年官塘村钢构厂房项目</t>
  </si>
  <si>
    <t>官塘村</t>
  </si>
  <si>
    <t>新建二期钢构厂房1200平方米</t>
  </si>
  <si>
    <t>2022年太平村稻米烘干加工厂项目</t>
  </si>
  <si>
    <t>浮山镇</t>
  </si>
  <si>
    <t>太平村</t>
  </si>
  <si>
    <t>建设面积达4000平方米稻米烘干加工厂（包括烘干设备6套、稻米加工设备1套），年烘干能力达15000吨</t>
  </si>
  <si>
    <t>增加村集体经济收入19万元，带动50户农户增加收入</t>
  </si>
  <si>
    <t>2022年向阳村民宿项目</t>
  </si>
  <si>
    <t>向阳村</t>
  </si>
  <si>
    <t>新建特色民宿区，打造旅游、住宿、商业一体化；完善相关配套设施</t>
  </si>
  <si>
    <t>增加村集体经济收入5万元，带动24户农户增加收入</t>
  </si>
  <si>
    <t>2022年先让村莓茶和食用菌种植项目</t>
  </si>
  <si>
    <t>义津镇</t>
  </si>
  <si>
    <t>先让村</t>
  </si>
  <si>
    <t>2022年底</t>
  </si>
  <si>
    <t>种植莓茶60亩和种植香菇、木耳10亩</t>
  </si>
  <si>
    <t>增加村集体经济收入5.5万元，带动50户农户增加收入</t>
  </si>
  <si>
    <t>2022年双兴村烘干厂二期项目</t>
  </si>
  <si>
    <t>双兴村</t>
  </si>
  <si>
    <t>稻谷烘干厂购买烘干机3台，购置一辆运输车，主要用于烘干粮食运输</t>
  </si>
  <si>
    <t>增加村集体经济收入6万元，带动21户农户增加收入</t>
  </si>
  <si>
    <t>2022年高升村钢构厂房项目</t>
  </si>
  <si>
    <t>高升村</t>
  </si>
  <si>
    <t>建设钢构厂房2千平方米及附属设施建设</t>
  </si>
  <si>
    <t>增加村集体经济收入10万元，带动45户农户增加收入</t>
  </si>
  <si>
    <t>2022年白茶基地喷灌设施建设项目</t>
  </si>
  <si>
    <t>塔桥村</t>
  </si>
  <si>
    <t>新建500亩茶园节水灌溉设施</t>
  </si>
  <si>
    <t>增加村集体经济收入4万元，带动25户农户增加收入</t>
  </si>
  <si>
    <t>2022年青风场茶山改造、茶厂新建项目</t>
  </si>
  <si>
    <t>扩建</t>
  </si>
  <si>
    <t>钱铺镇</t>
  </si>
  <si>
    <t>鹿狮村</t>
  </si>
  <si>
    <t>新建茶场100亩，改造茶园180亩，新建茶加工厂房550平方</t>
  </si>
  <si>
    <t>增加村集体经济收入9.5万元，带动25户农户增加收入</t>
  </si>
  <si>
    <t>2022年官山村茶园基地建设项目</t>
  </si>
  <si>
    <t>官埠桥镇</t>
  </si>
  <si>
    <t>官山村</t>
  </si>
  <si>
    <t>新建茶园、香榧、精果林200亩</t>
  </si>
  <si>
    <t>增加村集体经济收入7.5万元，带动45户农户增加收入</t>
  </si>
  <si>
    <t>2022年乡村振兴产业综合体二期工程</t>
  </si>
  <si>
    <t>钱桥镇</t>
  </si>
  <si>
    <t>新建4800平方米的产业综合体一座</t>
  </si>
  <si>
    <t>增加马塘村、钱桥村、高丰村、邹姚村、新埠村等5个村集体经济收入共25万元，带动200户农户增加收入</t>
  </si>
  <si>
    <t>2022年兴旺村蓝莓种植项目</t>
  </si>
  <si>
    <t xml:space="preserve">兴旺村 </t>
  </si>
  <si>
    <t>种植蓝莓150亩</t>
  </si>
  <si>
    <t>增加村集体经济收入15万元，带动35户农户增加收入</t>
  </si>
  <si>
    <t>2022年宣庄村黄牛基地二期工程项目</t>
  </si>
  <si>
    <t>宣庄村</t>
  </si>
  <si>
    <t>建保育房、标椎化牛棚、冷库、牛种引进等</t>
  </si>
  <si>
    <t>2022年白荡湖村新建厂房项目</t>
  </si>
  <si>
    <t>藕山镇</t>
  </si>
  <si>
    <t>白荡湖村</t>
  </si>
  <si>
    <t>新建钢构厂房1000平方</t>
  </si>
  <si>
    <t>增加村集体经济收入5万元，带动16户农户增加收入</t>
  </si>
  <si>
    <t>2022年阳和村钢混厂房项目</t>
  </si>
  <si>
    <t>麒麟镇</t>
  </si>
  <si>
    <t>阳和村</t>
  </si>
  <si>
    <t>新建850平方米的混凝土钢构房及附属设施建设</t>
  </si>
  <si>
    <t>2022年白梅乡油茶种植和农产品加工项目</t>
  </si>
  <si>
    <t>白梅乡</t>
  </si>
  <si>
    <t>种植油茶300亩、建设农产品加工包装厂房200平方及配套设施建设</t>
  </si>
  <si>
    <t>增加村集体经济收入6.5万元，带动20户农户增加收入</t>
  </si>
  <si>
    <t>2022年小岭村白茶种植项目</t>
  </si>
  <si>
    <t>白柳镇</t>
  </si>
  <si>
    <t>小岭村</t>
  </si>
  <si>
    <t>新增白茶基地200亩（土地平整和茶苗种植），新建茶叶加工厂房3000平方米</t>
  </si>
  <si>
    <t>增加村集体经济收入10万元，带动50户农户增加收入</t>
  </si>
  <si>
    <t>2022年山河村民宿、食用菌基地项目</t>
  </si>
  <si>
    <t>山河村</t>
  </si>
  <si>
    <t>村级民宿装修、附属设施建设、采购等；山河敬老院改扩建为约1500平方；新建食用菌基地60亩及附属设施建设</t>
  </si>
  <si>
    <t>增加村集体经济收入7.5万元，带动50户农户增加收入</t>
  </si>
  <si>
    <t>2022年肇丰村稻谷烘干厂房二期项目</t>
  </si>
  <si>
    <t>汤沟镇</t>
  </si>
  <si>
    <t>肇丰村</t>
  </si>
  <si>
    <t>购买稻谷烘干机、铲车及附属设施建设</t>
  </si>
  <si>
    <t>增加村集体经济收入5万元，带动18户农户增加收入</t>
  </si>
  <si>
    <t>2022年中心村农副产品加工厂</t>
  </si>
  <si>
    <t>中心村</t>
  </si>
  <si>
    <t>改建加工厂房1000平方，采购粉丝、米粉加工机械</t>
  </si>
  <si>
    <t>增加村集体经济收入5万元，带动25户农户增加收入</t>
  </si>
  <si>
    <t>2022年红星村农产品加工厂项目</t>
  </si>
  <si>
    <t>红星村</t>
  </si>
  <si>
    <t>建厂房1000平方米，采购机械设备等</t>
  </si>
  <si>
    <t>增加村集体经济收入5万元，带动23户农户增加收入</t>
  </si>
  <si>
    <t>2022年先进村蛋鸡养殖项目</t>
  </si>
  <si>
    <t>先进村</t>
  </si>
  <si>
    <t>新建一座蛋鸡机械化养殖场（约8亩地）。该项目拟按标准化、现代化的要求，一期建设养鸡大棚1500 平方米，养殖规模 5 万只蛋鸡</t>
  </si>
  <si>
    <t>增加村集体经济收入14万元，带动60户农户增加收入</t>
  </si>
  <si>
    <t>2022年龙潭村厂房改造项目</t>
  </si>
  <si>
    <t>龙潭村</t>
  </si>
  <si>
    <t>改造旧厂房800平方米</t>
  </si>
  <si>
    <t>增加村集体经济收入5万元，带动20户农户增加收入</t>
  </si>
  <si>
    <t>2022年新风村新建厂房项目</t>
  </si>
  <si>
    <t>新风村</t>
  </si>
  <si>
    <t>新建设二层框架砖混结构厂房1200平方米及附属设施</t>
  </si>
  <si>
    <t>增加村集体经济收入8万元，带动55户农户增加收入</t>
  </si>
  <si>
    <t>2022年雨露计划项目</t>
  </si>
  <si>
    <t>雨露计划</t>
  </si>
  <si>
    <t>县乡村振兴局</t>
  </si>
  <si>
    <t>枞阳县乡村振兴局</t>
  </si>
  <si>
    <t>2022年雨露计划每人每学期补助1500元</t>
  </si>
  <si>
    <t>为1600名贫困学生发放教育补贴</t>
  </si>
  <si>
    <t>减轻贫困户家庭教育支出负担</t>
  </si>
  <si>
    <t>2022年公益岗位就业补贴</t>
  </si>
  <si>
    <t>就业扶贫</t>
  </si>
  <si>
    <t>枞阳县人社局</t>
  </si>
  <si>
    <t>为全县公益岗位人员发放就业补贴</t>
  </si>
  <si>
    <t>通过就业增加贫困户收入</t>
  </si>
  <si>
    <t>2022年枞阳县扶贫小额信贷贴息</t>
  </si>
  <si>
    <t>枞阳县金融办</t>
  </si>
  <si>
    <t>为全县办理扶贫小额信贷的贫困户贴息</t>
  </si>
  <si>
    <t>为9000户以上脱贫户降低贫困户小额信贷还款负担</t>
  </si>
  <si>
    <t>2022年“防贫保“综合保险</t>
  </si>
  <si>
    <t>金融项目</t>
  </si>
  <si>
    <t>县财政局</t>
  </si>
  <si>
    <t>枞阳县财政局</t>
  </si>
  <si>
    <t>为全县脱贫户、监测户补贴“防贫保”综合保险保费</t>
  </si>
  <si>
    <t>减轻脱贫户、监测户购买“防贫保”综合保险经济负担</t>
  </si>
  <si>
    <t>为购买“防贫保”综合保险的脱贫户、监测户发放补贴，减轻负担</t>
  </si>
  <si>
    <t>2022年项目管理费</t>
  </si>
  <si>
    <t>项目管理费</t>
  </si>
  <si>
    <t>枞阳县交运局</t>
  </si>
  <si>
    <t>用于2022年交通项目第三方费用</t>
  </si>
  <si>
    <t>保障交通项目设计、监理等相关工作正常开展。</t>
  </si>
  <si>
    <t>江厂村</t>
  </si>
  <si>
    <t>入股安徽长江农业农村投资发展有限公司，建设苗木花卉和枞阳黑猪基地</t>
  </si>
  <si>
    <t>增加村集体经济收入，年收益率达到4%以上。</t>
  </si>
  <si>
    <t>增加脱贫户和村集体收入</t>
  </si>
  <si>
    <t>枞阳镇</t>
  </si>
  <si>
    <t>青龙村</t>
  </si>
  <si>
    <t>向东村</t>
  </si>
  <si>
    <t>民胜村</t>
  </si>
  <si>
    <t>桃花村</t>
  </si>
  <si>
    <t>旸岭村</t>
  </si>
  <si>
    <t>龙堤村</t>
  </si>
  <si>
    <t>钱铺村</t>
  </si>
  <si>
    <t>莲花村</t>
  </si>
  <si>
    <t>周岗村</t>
  </si>
  <si>
    <t>黄石村</t>
  </si>
  <si>
    <t>姚王村</t>
  </si>
  <si>
    <t>庆华村</t>
  </si>
  <si>
    <t>新开村</t>
  </si>
  <si>
    <t>北圣村</t>
  </si>
  <si>
    <t>栏桥村</t>
  </si>
  <si>
    <t>新华村</t>
  </si>
  <si>
    <t>宋马村</t>
  </si>
  <si>
    <t>长山村</t>
  </si>
  <si>
    <t>金社镇</t>
  </si>
  <si>
    <t>枫冲村</t>
  </si>
  <si>
    <t>田间村</t>
  </si>
  <si>
    <t>彭山村</t>
  </si>
  <si>
    <t>左岗村</t>
  </si>
  <si>
    <t>秀山村</t>
  </si>
  <si>
    <t>勤俭村</t>
  </si>
  <si>
    <t>长溪村</t>
  </si>
  <si>
    <t>大港村</t>
  </si>
  <si>
    <t>安凤村</t>
  </si>
  <si>
    <t>小街村</t>
  </si>
  <si>
    <t>谋道村</t>
  </si>
  <si>
    <t>雨坛镇</t>
  </si>
  <si>
    <t>合响村</t>
  </si>
  <si>
    <t>义津村</t>
  </si>
  <si>
    <t>城山村</t>
  </si>
  <si>
    <t>鳌山村</t>
  </si>
  <si>
    <t>郭桥村</t>
  </si>
  <si>
    <t>拔茅村</t>
  </si>
  <si>
    <t>破罡村</t>
  </si>
  <si>
    <t>红巾村</t>
  </si>
  <si>
    <t>枞乡振办复〔2022〕4号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</si>
</sst>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  <numFmt numFmtId="177" formatCode="yyyy&quot;年&quot;m&quot;月&quot;;@"/>
    <numFmt numFmtId="178" formatCode="0.00_);[Red]\(0.00\)"/>
    <numFmt numFmtId="179" formatCode="0.0000_ "/>
  </numFmts>
  <fonts count="31">
    <font>
      <sz val="12"/>
      <name val="宋体"/>
      <charset val="134"/>
    </font>
    <font>
      <sz val="9"/>
      <color theme="1"/>
      <name val="宋体"/>
      <charset val="134"/>
      <scheme val="minor"/>
    </font>
    <font>
      <sz val="12"/>
      <color rgb="FFFF0000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b/>
      <sz val="26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4">
    <xf numFmtId="0" fontId="0" fillId="0" borderId="0"/>
    <xf numFmtId="42" fontId="14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9" borderId="7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/>
    <xf numFmtId="0" fontId="12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30" fillId="30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0" borderId="0"/>
    <xf numFmtId="0" fontId="16" fillId="0" borderId="4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176" fontId="1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3" borderId="0" applyNumberFormat="0" applyBorder="0" applyAlignment="0" applyProtection="0">
      <alignment vertical="center"/>
    </xf>
    <xf numFmtId="176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/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9" fontId="6" fillId="2" borderId="1" xfId="63" applyNumberFormat="1" applyFont="1" applyFill="1" applyBorder="1" applyAlignment="1">
      <alignment horizontal="center" vertical="center" wrapText="1"/>
    </xf>
    <xf numFmtId="179" fontId="6" fillId="0" borderId="1" xfId="63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0 2 2 3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10 2 2 3 4" xfId="20"/>
    <cellStyle name="常规 2 13 2 2 2" xfId="21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 2 13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 14_会宫镇2020-2022年交通项目库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常规 10 2" xfId="56"/>
    <cellStyle name="60% - 强调文字颜色 6" xfId="57" builtinId="52"/>
    <cellStyle name="常规 10 2 2" xfId="58"/>
    <cellStyle name="常规 10 2 2 2 2 2 2 2 2" xfId="59"/>
    <cellStyle name="常规 2" xfId="60"/>
    <cellStyle name="常规 3" xfId="61"/>
    <cellStyle name="常规 3 5 3 2" xfId="62"/>
    <cellStyle name="常规_附件1-5 2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connections" Target="connection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2">
    <pageSetUpPr fitToPage="1"/>
  </sheetPr>
  <dimension ref="A1:V76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B70" sqref="B70"/>
    </sheetView>
  </sheetViews>
  <sheetFormatPr defaultColWidth="9" defaultRowHeight="14.25"/>
  <cols>
    <col min="1" max="1" width="4.625" style="4" customWidth="1"/>
    <col min="2" max="2" width="28.25" style="4" customWidth="1"/>
    <col min="3" max="3" width="8.25" style="4" customWidth="1"/>
    <col min="4" max="4" width="4.25" style="4" customWidth="1"/>
    <col min="5" max="5" width="9" style="4" customWidth="1"/>
    <col min="6" max="7" width="6.625" style="4" customWidth="1"/>
    <col min="8" max="8" width="9.625" style="5" customWidth="1"/>
    <col min="9" max="9" width="7.875" style="4" customWidth="1"/>
    <col min="10" max="10" width="18.5" style="6" customWidth="1"/>
    <col min="11" max="15" width="9.5" style="4" customWidth="1"/>
    <col min="16" max="16" width="7.375" style="4" customWidth="1"/>
    <col min="17" max="19" width="5.625" style="4" customWidth="1"/>
    <col min="20" max="20" width="23" style="4" customWidth="1"/>
    <col min="21" max="21" width="16.25" style="4" customWidth="1"/>
    <col min="22" max="22" width="8.625" style="4" customWidth="1"/>
    <col min="23" max="16384" width="9" style="7"/>
  </cols>
  <sheetData>
    <row r="1" ht="40.15" customHeight="1" spans="1:2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="1" customFormat="1" ht="23.1" customHeight="1" spans="1:2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/>
      <c r="H2" s="10" t="s">
        <v>7</v>
      </c>
      <c r="I2" s="9" t="s">
        <v>8</v>
      </c>
      <c r="J2" s="15" t="s">
        <v>9</v>
      </c>
      <c r="K2" s="16" t="s">
        <v>10</v>
      </c>
      <c r="L2" s="17" t="s">
        <v>11</v>
      </c>
      <c r="M2" s="17"/>
      <c r="N2" s="17"/>
      <c r="O2" s="17"/>
      <c r="P2" s="17"/>
      <c r="Q2" s="16" t="s">
        <v>12</v>
      </c>
      <c r="R2" s="16"/>
      <c r="S2" s="16"/>
      <c r="T2" s="9" t="s">
        <v>13</v>
      </c>
      <c r="U2" s="9" t="s">
        <v>14</v>
      </c>
      <c r="V2" s="9" t="s">
        <v>15</v>
      </c>
    </row>
    <row r="3" s="1" customFormat="1" ht="17.1" customHeight="1" spans="1:22">
      <c r="A3" s="9"/>
      <c r="B3" s="9"/>
      <c r="C3" s="9"/>
      <c r="D3" s="9"/>
      <c r="E3" s="9"/>
      <c r="F3" s="9" t="s">
        <v>16</v>
      </c>
      <c r="G3" s="9" t="s">
        <v>17</v>
      </c>
      <c r="H3" s="10"/>
      <c r="I3" s="9"/>
      <c r="J3" s="15"/>
      <c r="K3" s="16"/>
      <c r="L3" s="17" t="s">
        <v>18</v>
      </c>
      <c r="M3" s="17"/>
      <c r="N3" s="17"/>
      <c r="O3" s="17"/>
      <c r="P3" s="17" t="s">
        <v>19</v>
      </c>
      <c r="Q3" s="16" t="s">
        <v>20</v>
      </c>
      <c r="R3" s="16"/>
      <c r="S3" s="16" t="s">
        <v>21</v>
      </c>
      <c r="T3" s="9"/>
      <c r="U3" s="9"/>
      <c r="V3" s="9"/>
    </row>
    <row r="4" s="1" customFormat="1" ht="15" customHeight="1" spans="1:22">
      <c r="A4" s="9"/>
      <c r="B4" s="9"/>
      <c r="C4" s="9"/>
      <c r="D4" s="9"/>
      <c r="E4" s="9"/>
      <c r="F4" s="9"/>
      <c r="G4" s="9"/>
      <c r="H4" s="10"/>
      <c r="I4" s="9"/>
      <c r="J4" s="15"/>
      <c r="K4" s="16"/>
      <c r="L4" s="17" t="s">
        <v>22</v>
      </c>
      <c r="M4" s="17" t="s">
        <v>23</v>
      </c>
      <c r="N4" s="17" t="s">
        <v>24</v>
      </c>
      <c r="O4" s="18" t="s">
        <v>25</v>
      </c>
      <c r="P4" s="17"/>
      <c r="Q4" s="16" t="s">
        <v>26</v>
      </c>
      <c r="R4" s="16" t="s">
        <v>27</v>
      </c>
      <c r="S4" s="16"/>
      <c r="T4" s="9"/>
      <c r="U4" s="9"/>
      <c r="V4" s="9"/>
    </row>
    <row r="5" s="2" customFormat="1" ht="85" hidden="1" customHeight="1" spans="1:22">
      <c r="A5" s="11">
        <v>1</v>
      </c>
      <c r="B5" s="11" t="s">
        <v>28</v>
      </c>
      <c r="C5" s="11" t="s">
        <v>29</v>
      </c>
      <c r="D5" s="11" t="s">
        <v>30</v>
      </c>
      <c r="E5" s="11" t="s">
        <v>31</v>
      </c>
      <c r="F5" s="11" t="s">
        <v>32</v>
      </c>
      <c r="G5" s="11"/>
      <c r="H5" s="12" t="s">
        <v>33</v>
      </c>
      <c r="I5" s="11" t="s">
        <v>32</v>
      </c>
      <c r="J5" s="19" t="s">
        <v>34</v>
      </c>
      <c r="K5" s="11">
        <f t="shared" ref="K5:K67" si="0">SUM(L5:P5)</f>
        <v>1447</v>
      </c>
      <c r="L5" s="11"/>
      <c r="M5" s="11"/>
      <c r="N5" s="11"/>
      <c r="O5" s="11">
        <v>1447</v>
      </c>
      <c r="P5" s="11"/>
      <c r="Q5" s="11">
        <v>5750</v>
      </c>
      <c r="R5" s="11"/>
      <c r="S5" s="11"/>
      <c r="T5" s="11" t="s">
        <v>35</v>
      </c>
      <c r="U5" s="11" t="s">
        <v>36</v>
      </c>
      <c r="V5" s="11"/>
    </row>
    <row r="6" ht="45" hidden="1" spans="1:22">
      <c r="A6" s="13">
        <v>3</v>
      </c>
      <c r="B6" s="13" t="s">
        <v>37</v>
      </c>
      <c r="C6" s="13" t="s">
        <v>29</v>
      </c>
      <c r="D6" s="13" t="s">
        <v>30</v>
      </c>
      <c r="E6" s="13" t="s">
        <v>31</v>
      </c>
      <c r="F6" s="13" t="s">
        <v>38</v>
      </c>
      <c r="G6" s="13" t="s">
        <v>39</v>
      </c>
      <c r="H6" s="14" t="s">
        <v>33</v>
      </c>
      <c r="I6" s="13" t="s">
        <v>39</v>
      </c>
      <c r="J6" s="20" t="s">
        <v>40</v>
      </c>
      <c r="K6" s="13">
        <f t="shared" si="0"/>
        <v>200</v>
      </c>
      <c r="L6" s="13"/>
      <c r="M6" s="13"/>
      <c r="N6" s="13">
        <v>200</v>
      </c>
      <c r="O6" s="13"/>
      <c r="P6" s="13"/>
      <c r="Q6" s="13">
        <v>40</v>
      </c>
      <c r="R6" s="13">
        <v>100</v>
      </c>
      <c r="S6" s="13">
        <v>60</v>
      </c>
      <c r="T6" s="13" t="s">
        <v>41</v>
      </c>
      <c r="U6" s="13" t="s">
        <v>42</v>
      </c>
      <c r="V6" s="13"/>
    </row>
    <row r="7" ht="22.5" hidden="1" spans="1:22">
      <c r="A7" s="13">
        <v>4</v>
      </c>
      <c r="B7" s="13" t="s">
        <v>43</v>
      </c>
      <c r="C7" s="13" t="s">
        <v>29</v>
      </c>
      <c r="D7" s="13" t="s">
        <v>30</v>
      </c>
      <c r="E7" s="13" t="s">
        <v>44</v>
      </c>
      <c r="F7" s="13" t="s">
        <v>45</v>
      </c>
      <c r="G7" s="13" t="s">
        <v>46</v>
      </c>
      <c r="H7" s="14" t="s">
        <v>33</v>
      </c>
      <c r="I7" s="13" t="s">
        <v>46</v>
      </c>
      <c r="J7" s="20" t="s">
        <v>47</v>
      </c>
      <c r="K7" s="13">
        <f t="shared" si="0"/>
        <v>120</v>
      </c>
      <c r="L7" s="13"/>
      <c r="M7" s="13"/>
      <c r="N7" s="13">
        <v>120</v>
      </c>
      <c r="O7" s="13"/>
      <c r="P7" s="13"/>
      <c r="Q7" s="13">
        <v>30</v>
      </c>
      <c r="R7" s="13">
        <v>93</v>
      </c>
      <c r="S7" s="13">
        <v>35</v>
      </c>
      <c r="T7" s="13" t="s">
        <v>48</v>
      </c>
      <c r="U7" s="13" t="s">
        <v>42</v>
      </c>
      <c r="V7" s="13"/>
    </row>
    <row r="8" ht="22.5" hidden="1" spans="1:22">
      <c r="A8" s="13">
        <v>5</v>
      </c>
      <c r="B8" s="13" t="s">
        <v>49</v>
      </c>
      <c r="C8" s="13" t="s">
        <v>29</v>
      </c>
      <c r="D8" s="13" t="s">
        <v>30</v>
      </c>
      <c r="E8" s="13" t="s">
        <v>44</v>
      </c>
      <c r="F8" s="13" t="s">
        <v>45</v>
      </c>
      <c r="G8" s="13" t="s">
        <v>50</v>
      </c>
      <c r="H8" s="14" t="s">
        <v>33</v>
      </c>
      <c r="I8" s="13" t="s">
        <v>50</v>
      </c>
      <c r="J8" s="20" t="s">
        <v>51</v>
      </c>
      <c r="K8" s="13">
        <f t="shared" si="0"/>
        <v>150</v>
      </c>
      <c r="L8" s="13"/>
      <c r="M8" s="13"/>
      <c r="N8" s="13">
        <v>150</v>
      </c>
      <c r="O8" s="13"/>
      <c r="P8" s="13"/>
      <c r="Q8" s="13">
        <v>30</v>
      </c>
      <c r="R8" s="13">
        <v>98</v>
      </c>
      <c r="S8" s="13">
        <v>130</v>
      </c>
      <c r="T8" s="13" t="s">
        <v>52</v>
      </c>
      <c r="U8" s="13" t="s">
        <v>42</v>
      </c>
      <c r="V8" s="13"/>
    </row>
    <row r="9" ht="22.5" hidden="1" spans="1:22">
      <c r="A9" s="13">
        <v>6</v>
      </c>
      <c r="B9" s="13" t="s">
        <v>53</v>
      </c>
      <c r="C9" s="13" t="s">
        <v>29</v>
      </c>
      <c r="D9" s="13" t="s">
        <v>30</v>
      </c>
      <c r="E9" s="13" t="s">
        <v>44</v>
      </c>
      <c r="F9" s="13" t="s">
        <v>45</v>
      </c>
      <c r="G9" s="13" t="s">
        <v>54</v>
      </c>
      <c r="H9" s="14" t="s">
        <v>33</v>
      </c>
      <c r="I9" s="13" t="s">
        <v>54</v>
      </c>
      <c r="J9" s="20" t="s">
        <v>55</v>
      </c>
      <c r="K9" s="13">
        <f t="shared" si="0"/>
        <v>150</v>
      </c>
      <c r="L9" s="13"/>
      <c r="M9" s="13"/>
      <c r="N9" s="13">
        <v>46</v>
      </c>
      <c r="O9" s="13">
        <v>104</v>
      </c>
      <c r="P9" s="13"/>
      <c r="Q9" s="13">
        <v>30</v>
      </c>
      <c r="R9" s="13">
        <v>102</v>
      </c>
      <c r="S9" s="13">
        <v>110</v>
      </c>
      <c r="T9" s="13" t="s">
        <v>52</v>
      </c>
      <c r="U9" s="13" t="s">
        <v>42</v>
      </c>
      <c r="V9" s="13"/>
    </row>
    <row r="10" ht="56.25" hidden="1" spans="1:22">
      <c r="A10" s="13">
        <v>7</v>
      </c>
      <c r="B10" s="13" t="s">
        <v>56</v>
      </c>
      <c r="C10" s="13" t="s">
        <v>29</v>
      </c>
      <c r="D10" s="13" t="s">
        <v>30</v>
      </c>
      <c r="E10" s="13" t="s">
        <v>31</v>
      </c>
      <c r="F10" s="13" t="s">
        <v>57</v>
      </c>
      <c r="G10" s="13" t="s">
        <v>58</v>
      </c>
      <c r="H10" s="14" t="s">
        <v>33</v>
      </c>
      <c r="I10" s="13" t="s">
        <v>58</v>
      </c>
      <c r="J10" s="20" t="s">
        <v>59</v>
      </c>
      <c r="K10" s="13">
        <f t="shared" si="0"/>
        <v>380</v>
      </c>
      <c r="L10" s="13"/>
      <c r="M10" s="13"/>
      <c r="N10" s="13">
        <v>380</v>
      </c>
      <c r="O10" s="13"/>
      <c r="P10" s="13"/>
      <c r="Q10" s="13">
        <v>50</v>
      </c>
      <c r="R10" s="13">
        <v>162</v>
      </c>
      <c r="S10" s="13">
        <v>699</v>
      </c>
      <c r="T10" s="13" t="s">
        <v>60</v>
      </c>
      <c r="U10" s="13" t="s">
        <v>42</v>
      </c>
      <c r="V10" s="13"/>
    </row>
    <row r="11" ht="33.75" hidden="1" spans="1:22">
      <c r="A11" s="13">
        <v>8</v>
      </c>
      <c r="B11" s="13" t="s">
        <v>61</v>
      </c>
      <c r="C11" s="13" t="s">
        <v>29</v>
      </c>
      <c r="D11" s="13" t="s">
        <v>30</v>
      </c>
      <c r="E11" s="13" t="s">
        <v>31</v>
      </c>
      <c r="F11" s="13" t="s">
        <v>57</v>
      </c>
      <c r="G11" s="13" t="s">
        <v>62</v>
      </c>
      <c r="H11" s="14" t="s">
        <v>33</v>
      </c>
      <c r="I11" s="13" t="s">
        <v>62</v>
      </c>
      <c r="J11" s="20" t="s">
        <v>63</v>
      </c>
      <c r="K11" s="13">
        <f t="shared" si="0"/>
        <v>100</v>
      </c>
      <c r="L11" s="13"/>
      <c r="M11" s="13"/>
      <c r="N11" s="13">
        <v>100</v>
      </c>
      <c r="O11" s="13"/>
      <c r="P11" s="13"/>
      <c r="Q11" s="13">
        <v>24</v>
      </c>
      <c r="R11" s="13">
        <v>62</v>
      </c>
      <c r="S11" s="13">
        <v>426</v>
      </c>
      <c r="T11" s="13" t="s">
        <v>64</v>
      </c>
      <c r="U11" s="13" t="s">
        <v>42</v>
      </c>
      <c r="V11" s="13"/>
    </row>
    <row r="12" ht="22.5" hidden="1" spans="1:22">
      <c r="A12" s="13">
        <v>9</v>
      </c>
      <c r="B12" s="13" t="s">
        <v>65</v>
      </c>
      <c r="C12" s="13" t="s">
        <v>29</v>
      </c>
      <c r="D12" s="13" t="s">
        <v>30</v>
      </c>
      <c r="E12" s="13" t="s">
        <v>44</v>
      </c>
      <c r="F12" s="13" t="s">
        <v>66</v>
      </c>
      <c r="G12" s="13" t="s">
        <v>67</v>
      </c>
      <c r="H12" s="14" t="s">
        <v>68</v>
      </c>
      <c r="I12" s="13" t="s">
        <v>67</v>
      </c>
      <c r="J12" s="20" t="s">
        <v>69</v>
      </c>
      <c r="K12" s="13">
        <f t="shared" si="0"/>
        <v>110</v>
      </c>
      <c r="L12" s="13"/>
      <c r="M12" s="13"/>
      <c r="N12" s="13">
        <v>110</v>
      </c>
      <c r="O12" s="13"/>
      <c r="P12" s="13"/>
      <c r="Q12" s="13">
        <v>50</v>
      </c>
      <c r="R12" s="13">
        <v>151</v>
      </c>
      <c r="S12" s="13">
        <v>60</v>
      </c>
      <c r="T12" s="13" t="s">
        <v>70</v>
      </c>
      <c r="U12" s="13" t="s">
        <v>42</v>
      </c>
      <c r="V12" s="13"/>
    </row>
    <row r="13" ht="33.75" hidden="1" spans="1:22">
      <c r="A13" s="13">
        <v>10</v>
      </c>
      <c r="B13" s="13" t="s">
        <v>71</v>
      </c>
      <c r="C13" s="13" t="s">
        <v>29</v>
      </c>
      <c r="D13" s="13" t="s">
        <v>30</v>
      </c>
      <c r="E13" s="13" t="s">
        <v>31</v>
      </c>
      <c r="F13" s="13" t="s">
        <v>66</v>
      </c>
      <c r="G13" s="13" t="s">
        <v>72</v>
      </c>
      <c r="H13" s="14" t="s">
        <v>33</v>
      </c>
      <c r="I13" s="13" t="s">
        <v>72</v>
      </c>
      <c r="J13" s="20" t="s">
        <v>73</v>
      </c>
      <c r="K13" s="13">
        <f t="shared" si="0"/>
        <v>120</v>
      </c>
      <c r="L13" s="13"/>
      <c r="M13" s="13"/>
      <c r="N13" s="13">
        <v>120</v>
      </c>
      <c r="O13" s="13"/>
      <c r="P13" s="13"/>
      <c r="Q13" s="13">
        <v>21</v>
      </c>
      <c r="R13" s="13">
        <v>75</v>
      </c>
      <c r="S13" s="13">
        <v>15</v>
      </c>
      <c r="T13" s="13" t="s">
        <v>74</v>
      </c>
      <c r="U13" s="13" t="s">
        <v>42</v>
      </c>
      <c r="V13" s="13"/>
    </row>
    <row r="14" ht="22.5" hidden="1" spans="1:22">
      <c r="A14" s="13">
        <v>11</v>
      </c>
      <c r="B14" s="13" t="s">
        <v>75</v>
      </c>
      <c r="C14" s="13" t="s">
        <v>29</v>
      </c>
      <c r="D14" s="13" t="s">
        <v>30</v>
      </c>
      <c r="E14" s="13" t="s">
        <v>31</v>
      </c>
      <c r="F14" s="13" t="s">
        <v>66</v>
      </c>
      <c r="G14" s="13" t="s">
        <v>76</v>
      </c>
      <c r="H14" s="14" t="s">
        <v>33</v>
      </c>
      <c r="I14" s="13" t="s">
        <v>76</v>
      </c>
      <c r="J14" s="20" t="s">
        <v>77</v>
      </c>
      <c r="K14" s="13">
        <f t="shared" si="0"/>
        <v>200</v>
      </c>
      <c r="L14" s="13"/>
      <c r="M14" s="13"/>
      <c r="N14" s="13">
        <v>200</v>
      </c>
      <c r="O14" s="13"/>
      <c r="P14" s="13"/>
      <c r="Q14" s="13">
        <v>45</v>
      </c>
      <c r="R14" s="13">
        <v>136</v>
      </c>
      <c r="S14" s="13">
        <v>60</v>
      </c>
      <c r="T14" s="13" t="s">
        <v>78</v>
      </c>
      <c r="U14" s="13" t="s">
        <v>42</v>
      </c>
      <c r="V14" s="13"/>
    </row>
    <row r="15" ht="22.5" hidden="1" spans="1:22">
      <c r="A15" s="13">
        <v>12</v>
      </c>
      <c r="B15" s="13" t="s">
        <v>79</v>
      </c>
      <c r="C15" s="13" t="s">
        <v>29</v>
      </c>
      <c r="D15" s="13" t="s">
        <v>30</v>
      </c>
      <c r="E15" s="13" t="s">
        <v>31</v>
      </c>
      <c r="F15" s="13" t="s">
        <v>66</v>
      </c>
      <c r="G15" s="13" t="s">
        <v>80</v>
      </c>
      <c r="H15" s="14" t="s">
        <v>33</v>
      </c>
      <c r="I15" s="13" t="s">
        <v>80</v>
      </c>
      <c r="J15" s="20" t="s">
        <v>81</v>
      </c>
      <c r="K15" s="13">
        <f t="shared" si="0"/>
        <v>80</v>
      </c>
      <c r="L15" s="13"/>
      <c r="M15" s="13"/>
      <c r="N15" s="13">
        <v>80</v>
      </c>
      <c r="O15" s="13"/>
      <c r="P15" s="13"/>
      <c r="Q15" s="13">
        <v>25</v>
      </c>
      <c r="R15" s="13">
        <v>74</v>
      </c>
      <c r="S15" s="13">
        <v>120</v>
      </c>
      <c r="T15" s="13" t="s">
        <v>82</v>
      </c>
      <c r="U15" s="13" t="s">
        <v>42</v>
      </c>
      <c r="V15" s="13"/>
    </row>
    <row r="16" ht="33.75" hidden="1" spans="1:22">
      <c r="A16" s="13">
        <v>13</v>
      </c>
      <c r="B16" s="13" t="s">
        <v>83</v>
      </c>
      <c r="C16" s="13" t="s">
        <v>29</v>
      </c>
      <c r="D16" s="13" t="s">
        <v>84</v>
      </c>
      <c r="E16" s="13" t="s">
        <v>31</v>
      </c>
      <c r="F16" s="13" t="s">
        <v>85</v>
      </c>
      <c r="G16" s="13" t="s">
        <v>86</v>
      </c>
      <c r="H16" s="14">
        <v>44896</v>
      </c>
      <c r="I16" s="13" t="s">
        <v>86</v>
      </c>
      <c r="J16" s="20" t="s">
        <v>87</v>
      </c>
      <c r="K16" s="13">
        <f t="shared" si="0"/>
        <v>190</v>
      </c>
      <c r="L16" s="13"/>
      <c r="M16" s="13"/>
      <c r="N16" s="13">
        <v>190</v>
      </c>
      <c r="O16" s="13"/>
      <c r="P16" s="13"/>
      <c r="Q16" s="13">
        <v>25</v>
      </c>
      <c r="R16" s="13">
        <v>41</v>
      </c>
      <c r="S16" s="13">
        <v>123</v>
      </c>
      <c r="T16" s="13" t="s">
        <v>88</v>
      </c>
      <c r="U16" s="13" t="s">
        <v>42</v>
      </c>
      <c r="V16" s="13"/>
    </row>
    <row r="17" ht="22.5" hidden="1" spans="1:22">
      <c r="A17" s="13">
        <v>14</v>
      </c>
      <c r="B17" s="13" t="s">
        <v>89</v>
      </c>
      <c r="C17" s="13" t="s">
        <v>29</v>
      </c>
      <c r="D17" s="13" t="s">
        <v>30</v>
      </c>
      <c r="E17" s="13" t="s">
        <v>31</v>
      </c>
      <c r="F17" s="13" t="s">
        <v>90</v>
      </c>
      <c r="G17" s="13" t="s">
        <v>91</v>
      </c>
      <c r="H17" s="14">
        <v>44896</v>
      </c>
      <c r="I17" s="13" t="s">
        <v>91</v>
      </c>
      <c r="J17" s="20" t="s">
        <v>92</v>
      </c>
      <c r="K17" s="13">
        <f t="shared" si="0"/>
        <v>150</v>
      </c>
      <c r="L17" s="13"/>
      <c r="M17" s="13"/>
      <c r="N17" s="13">
        <v>150</v>
      </c>
      <c r="O17" s="13"/>
      <c r="P17" s="13"/>
      <c r="Q17" s="13">
        <v>45</v>
      </c>
      <c r="R17" s="13">
        <v>135</v>
      </c>
      <c r="S17" s="13">
        <v>60</v>
      </c>
      <c r="T17" s="13" t="s">
        <v>93</v>
      </c>
      <c r="U17" s="13" t="s">
        <v>42</v>
      </c>
      <c r="V17" s="13"/>
    </row>
    <row r="18" ht="45" hidden="1" spans="1:22">
      <c r="A18" s="13">
        <v>15</v>
      </c>
      <c r="B18" s="13" t="s">
        <v>94</v>
      </c>
      <c r="C18" s="13" t="s">
        <v>29</v>
      </c>
      <c r="D18" s="13" t="s">
        <v>30</v>
      </c>
      <c r="E18" s="13" t="s">
        <v>31</v>
      </c>
      <c r="F18" s="13" t="s">
        <v>95</v>
      </c>
      <c r="G18" s="13"/>
      <c r="H18" s="14">
        <v>44896</v>
      </c>
      <c r="I18" s="13" t="s">
        <v>95</v>
      </c>
      <c r="J18" s="20" t="s">
        <v>96</v>
      </c>
      <c r="K18" s="13">
        <f t="shared" si="0"/>
        <v>500</v>
      </c>
      <c r="L18" s="13"/>
      <c r="M18" s="13"/>
      <c r="N18" s="13">
        <v>500</v>
      </c>
      <c r="O18" s="13"/>
      <c r="P18" s="13"/>
      <c r="Q18" s="13">
        <v>200</v>
      </c>
      <c r="R18" s="13">
        <v>620</v>
      </c>
      <c r="S18" s="13">
        <v>1200</v>
      </c>
      <c r="T18" s="13" t="s">
        <v>97</v>
      </c>
      <c r="U18" s="13" t="s">
        <v>42</v>
      </c>
      <c r="V18" s="13"/>
    </row>
    <row r="19" ht="22.5" hidden="1" spans="1:22">
      <c r="A19" s="13">
        <v>16</v>
      </c>
      <c r="B19" s="13" t="s">
        <v>98</v>
      </c>
      <c r="C19" s="13" t="s">
        <v>29</v>
      </c>
      <c r="D19" s="13" t="s">
        <v>30</v>
      </c>
      <c r="E19" s="13" t="s">
        <v>31</v>
      </c>
      <c r="F19" s="13" t="s">
        <v>95</v>
      </c>
      <c r="G19" s="13" t="s">
        <v>99</v>
      </c>
      <c r="H19" s="14">
        <v>44896</v>
      </c>
      <c r="I19" s="13" t="s">
        <v>99</v>
      </c>
      <c r="J19" s="20" t="s">
        <v>100</v>
      </c>
      <c r="K19" s="13">
        <f t="shared" si="0"/>
        <v>300</v>
      </c>
      <c r="L19" s="13"/>
      <c r="M19" s="13"/>
      <c r="N19" s="13">
        <v>300</v>
      </c>
      <c r="O19" s="13"/>
      <c r="P19" s="13"/>
      <c r="Q19" s="13">
        <v>35</v>
      </c>
      <c r="R19" s="13">
        <v>98</v>
      </c>
      <c r="S19" s="13">
        <v>22</v>
      </c>
      <c r="T19" s="13" t="s">
        <v>101</v>
      </c>
      <c r="U19" s="13" t="s">
        <v>42</v>
      </c>
      <c r="V19" s="13"/>
    </row>
    <row r="20" ht="22.5" hidden="1" spans="1:22">
      <c r="A20" s="13">
        <v>17</v>
      </c>
      <c r="B20" s="13" t="s">
        <v>102</v>
      </c>
      <c r="C20" s="13" t="s">
        <v>29</v>
      </c>
      <c r="D20" s="13" t="s">
        <v>30</v>
      </c>
      <c r="E20" s="13" t="s">
        <v>31</v>
      </c>
      <c r="F20" s="13" t="s">
        <v>95</v>
      </c>
      <c r="G20" s="13" t="s">
        <v>103</v>
      </c>
      <c r="H20" s="14">
        <v>44896</v>
      </c>
      <c r="I20" s="13" t="s">
        <v>103</v>
      </c>
      <c r="J20" s="20" t="s">
        <v>104</v>
      </c>
      <c r="K20" s="13">
        <f t="shared" si="0"/>
        <v>200</v>
      </c>
      <c r="L20" s="13"/>
      <c r="M20" s="13"/>
      <c r="N20" s="13">
        <v>200</v>
      </c>
      <c r="O20" s="13"/>
      <c r="P20" s="13"/>
      <c r="Q20" s="13">
        <v>40</v>
      </c>
      <c r="R20" s="13">
        <v>122</v>
      </c>
      <c r="S20" s="13">
        <v>145</v>
      </c>
      <c r="T20" s="13" t="s">
        <v>41</v>
      </c>
      <c r="U20" s="13" t="s">
        <v>42</v>
      </c>
      <c r="V20" s="13"/>
    </row>
    <row r="21" ht="22.5" hidden="1" spans="1:22">
      <c r="A21" s="13">
        <v>18</v>
      </c>
      <c r="B21" s="13" t="s">
        <v>105</v>
      </c>
      <c r="C21" s="13" t="s">
        <v>29</v>
      </c>
      <c r="D21" s="13" t="s">
        <v>30</v>
      </c>
      <c r="E21" s="13" t="s">
        <v>31</v>
      </c>
      <c r="F21" s="13" t="s">
        <v>106</v>
      </c>
      <c r="G21" s="13" t="s">
        <v>107</v>
      </c>
      <c r="H21" s="14">
        <v>44896</v>
      </c>
      <c r="I21" s="13" t="s">
        <v>107</v>
      </c>
      <c r="J21" s="20" t="s">
        <v>108</v>
      </c>
      <c r="K21" s="13">
        <f t="shared" si="0"/>
        <v>100</v>
      </c>
      <c r="L21" s="13"/>
      <c r="M21" s="13"/>
      <c r="N21" s="13">
        <v>100</v>
      </c>
      <c r="O21" s="13"/>
      <c r="P21" s="13"/>
      <c r="Q21" s="13">
        <v>16</v>
      </c>
      <c r="R21" s="13">
        <v>48</v>
      </c>
      <c r="S21" s="13">
        <v>48</v>
      </c>
      <c r="T21" s="13" t="s">
        <v>109</v>
      </c>
      <c r="U21" s="13" t="s">
        <v>42</v>
      </c>
      <c r="V21" s="13"/>
    </row>
    <row r="22" ht="22.5" hidden="1" spans="1:22">
      <c r="A22" s="13">
        <v>19</v>
      </c>
      <c r="B22" s="13" t="s">
        <v>110</v>
      </c>
      <c r="C22" s="13" t="s">
        <v>29</v>
      </c>
      <c r="D22" s="13" t="s">
        <v>30</v>
      </c>
      <c r="E22" s="13" t="s">
        <v>31</v>
      </c>
      <c r="F22" s="13" t="s">
        <v>111</v>
      </c>
      <c r="G22" s="13" t="s">
        <v>112</v>
      </c>
      <c r="H22" s="14">
        <v>44896</v>
      </c>
      <c r="I22" s="13" t="s">
        <v>112</v>
      </c>
      <c r="J22" s="20" t="s">
        <v>113</v>
      </c>
      <c r="K22" s="13">
        <f t="shared" si="0"/>
        <v>200</v>
      </c>
      <c r="L22" s="13"/>
      <c r="M22" s="13"/>
      <c r="N22" s="13">
        <v>200</v>
      </c>
      <c r="O22" s="13"/>
      <c r="P22" s="13"/>
      <c r="Q22" s="13">
        <v>45</v>
      </c>
      <c r="R22" s="13">
        <v>132</v>
      </c>
      <c r="S22" s="13">
        <v>20</v>
      </c>
      <c r="T22" s="13" t="s">
        <v>78</v>
      </c>
      <c r="U22" s="13" t="s">
        <v>42</v>
      </c>
      <c r="V22" s="13"/>
    </row>
    <row r="23" ht="33.75" hidden="1" spans="1:22">
      <c r="A23" s="13">
        <v>20</v>
      </c>
      <c r="B23" s="13" t="s">
        <v>114</v>
      </c>
      <c r="C23" s="13" t="s">
        <v>29</v>
      </c>
      <c r="D23" s="13" t="s">
        <v>30</v>
      </c>
      <c r="E23" s="13" t="s">
        <v>31</v>
      </c>
      <c r="F23" s="13" t="s">
        <v>115</v>
      </c>
      <c r="G23" s="13"/>
      <c r="H23" s="14">
        <v>44896</v>
      </c>
      <c r="I23" s="13" t="s">
        <v>115</v>
      </c>
      <c r="J23" s="20" t="s">
        <v>116</v>
      </c>
      <c r="K23" s="13">
        <f t="shared" si="0"/>
        <v>130</v>
      </c>
      <c r="L23" s="13"/>
      <c r="M23" s="13"/>
      <c r="N23" s="13">
        <v>130</v>
      </c>
      <c r="O23" s="13"/>
      <c r="P23" s="13"/>
      <c r="Q23" s="13">
        <v>50</v>
      </c>
      <c r="R23" s="13">
        <v>152</v>
      </c>
      <c r="S23" s="13">
        <v>417</v>
      </c>
      <c r="T23" s="13" t="s">
        <v>117</v>
      </c>
      <c r="U23" s="13" t="s">
        <v>42</v>
      </c>
      <c r="V23" s="13"/>
    </row>
    <row r="24" ht="33.75" hidden="1" spans="1:22">
      <c r="A24" s="13">
        <v>21</v>
      </c>
      <c r="B24" s="13" t="s">
        <v>118</v>
      </c>
      <c r="C24" s="13" t="s">
        <v>29</v>
      </c>
      <c r="D24" s="13" t="s">
        <v>30</v>
      </c>
      <c r="E24" s="13" t="s">
        <v>31</v>
      </c>
      <c r="F24" s="13" t="s">
        <v>119</v>
      </c>
      <c r="G24" s="13" t="s">
        <v>120</v>
      </c>
      <c r="H24" s="14">
        <v>44896</v>
      </c>
      <c r="I24" s="13" t="s">
        <v>120</v>
      </c>
      <c r="J24" s="20" t="s">
        <v>121</v>
      </c>
      <c r="K24" s="13">
        <f t="shared" si="0"/>
        <v>200</v>
      </c>
      <c r="L24" s="13"/>
      <c r="M24" s="13"/>
      <c r="N24" s="13">
        <v>200</v>
      </c>
      <c r="O24" s="13"/>
      <c r="P24" s="13"/>
      <c r="Q24" s="13">
        <v>50</v>
      </c>
      <c r="R24" s="13">
        <v>154</v>
      </c>
      <c r="S24" s="13">
        <v>185</v>
      </c>
      <c r="T24" s="13" t="s">
        <v>122</v>
      </c>
      <c r="U24" s="13" t="s">
        <v>42</v>
      </c>
      <c r="V24" s="13"/>
    </row>
    <row r="25" ht="56.25" hidden="1" spans="1:22">
      <c r="A25" s="13">
        <v>22</v>
      </c>
      <c r="B25" s="13" t="s">
        <v>123</v>
      </c>
      <c r="C25" s="13" t="s">
        <v>29</v>
      </c>
      <c r="D25" s="13" t="s">
        <v>30</v>
      </c>
      <c r="E25" s="13" t="s">
        <v>31</v>
      </c>
      <c r="F25" s="13" t="s">
        <v>119</v>
      </c>
      <c r="G25" s="13" t="s">
        <v>124</v>
      </c>
      <c r="H25" s="14">
        <v>44896</v>
      </c>
      <c r="I25" s="13" t="s">
        <v>124</v>
      </c>
      <c r="J25" s="20" t="s">
        <v>125</v>
      </c>
      <c r="K25" s="13">
        <f t="shared" si="0"/>
        <v>270</v>
      </c>
      <c r="L25" s="13"/>
      <c r="M25" s="13"/>
      <c r="N25" s="13">
        <v>270</v>
      </c>
      <c r="O25" s="13"/>
      <c r="P25" s="13"/>
      <c r="Q25" s="13">
        <v>50</v>
      </c>
      <c r="R25" s="13">
        <v>118</v>
      </c>
      <c r="S25" s="13">
        <v>386</v>
      </c>
      <c r="T25" s="13" t="s">
        <v>126</v>
      </c>
      <c r="U25" s="13" t="s">
        <v>42</v>
      </c>
      <c r="V25" s="13"/>
    </row>
    <row r="26" ht="22.5" hidden="1" spans="1:22">
      <c r="A26" s="13">
        <v>23</v>
      </c>
      <c r="B26" s="13" t="s">
        <v>127</v>
      </c>
      <c r="C26" s="13" t="s">
        <v>29</v>
      </c>
      <c r="D26" s="13" t="s">
        <v>30</v>
      </c>
      <c r="E26" s="13" t="s">
        <v>31</v>
      </c>
      <c r="F26" s="13" t="s">
        <v>128</v>
      </c>
      <c r="G26" s="13" t="s">
        <v>129</v>
      </c>
      <c r="H26" s="14">
        <v>44896</v>
      </c>
      <c r="I26" s="13" t="s">
        <v>129</v>
      </c>
      <c r="J26" s="20" t="s">
        <v>130</v>
      </c>
      <c r="K26" s="13">
        <f t="shared" si="0"/>
        <v>100</v>
      </c>
      <c r="L26" s="13"/>
      <c r="M26" s="13"/>
      <c r="N26" s="13">
        <v>100</v>
      </c>
      <c r="O26" s="13"/>
      <c r="P26" s="13"/>
      <c r="Q26" s="13">
        <v>18</v>
      </c>
      <c r="R26" s="13">
        <v>57</v>
      </c>
      <c r="S26" s="13">
        <v>63</v>
      </c>
      <c r="T26" s="13" t="s">
        <v>131</v>
      </c>
      <c r="U26" s="13" t="s">
        <v>42</v>
      </c>
      <c r="V26" s="13"/>
    </row>
    <row r="27" ht="22.5" hidden="1" spans="1:22">
      <c r="A27" s="13">
        <v>24</v>
      </c>
      <c r="B27" s="13" t="s">
        <v>132</v>
      </c>
      <c r="C27" s="13" t="s">
        <v>29</v>
      </c>
      <c r="D27" s="13" t="s">
        <v>30</v>
      </c>
      <c r="E27" s="13" t="s">
        <v>31</v>
      </c>
      <c r="F27" s="13" t="s">
        <v>128</v>
      </c>
      <c r="G27" s="13" t="s">
        <v>133</v>
      </c>
      <c r="H27" s="14">
        <v>44896</v>
      </c>
      <c r="I27" s="13" t="s">
        <v>133</v>
      </c>
      <c r="J27" s="20" t="s">
        <v>134</v>
      </c>
      <c r="K27" s="13">
        <f t="shared" si="0"/>
        <v>100</v>
      </c>
      <c r="L27" s="13"/>
      <c r="M27" s="13"/>
      <c r="N27" s="13">
        <v>100</v>
      </c>
      <c r="O27" s="13"/>
      <c r="P27" s="13"/>
      <c r="Q27" s="13">
        <v>25</v>
      </c>
      <c r="R27" s="13">
        <v>72</v>
      </c>
      <c r="S27" s="13">
        <v>89</v>
      </c>
      <c r="T27" s="13" t="s">
        <v>135</v>
      </c>
      <c r="U27" s="13" t="s">
        <v>42</v>
      </c>
      <c r="V27" s="13"/>
    </row>
    <row r="28" ht="22.5" hidden="1" spans="1:22">
      <c r="A28" s="13">
        <v>25</v>
      </c>
      <c r="B28" s="13" t="s">
        <v>136</v>
      </c>
      <c r="C28" s="13" t="s">
        <v>29</v>
      </c>
      <c r="D28" s="13" t="s">
        <v>30</v>
      </c>
      <c r="E28" s="13" t="s">
        <v>31</v>
      </c>
      <c r="F28" s="13" t="s">
        <v>128</v>
      </c>
      <c r="G28" s="13" t="s">
        <v>137</v>
      </c>
      <c r="H28" s="14">
        <v>44896</v>
      </c>
      <c r="I28" s="13" t="s">
        <v>137</v>
      </c>
      <c r="J28" s="20" t="s">
        <v>138</v>
      </c>
      <c r="K28" s="13">
        <f t="shared" si="0"/>
        <v>100</v>
      </c>
      <c r="L28" s="13"/>
      <c r="M28" s="13"/>
      <c r="N28" s="13">
        <v>100</v>
      </c>
      <c r="O28" s="13"/>
      <c r="P28" s="13"/>
      <c r="Q28" s="13">
        <v>23</v>
      </c>
      <c r="R28" s="13">
        <v>87</v>
      </c>
      <c r="S28" s="13">
        <v>107</v>
      </c>
      <c r="T28" s="13" t="s">
        <v>139</v>
      </c>
      <c r="U28" s="13" t="s">
        <v>42</v>
      </c>
      <c r="V28" s="13"/>
    </row>
    <row r="29" ht="67.5" hidden="1" spans="1:22">
      <c r="A29" s="13">
        <v>26</v>
      </c>
      <c r="B29" s="13" t="s">
        <v>140</v>
      </c>
      <c r="C29" s="13" t="s">
        <v>29</v>
      </c>
      <c r="D29" s="13" t="s">
        <v>30</v>
      </c>
      <c r="E29" s="13" t="s">
        <v>31</v>
      </c>
      <c r="F29" s="13" t="s">
        <v>128</v>
      </c>
      <c r="G29" s="13" t="s">
        <v>141</v>
      </c>
      <c r="H29" s="14">
        <v>44896</v>
      </c>
      <c r="I29" s="13" t="s">
        <v>141</v>
      </c>
      <c r="J29" s="20" t="s">
        <v>142</v>
      </c>
      <c r="K29" s="13">
        <f t="shared" si="0"/>
        <v>280</v>
      </c>
      <c r="L29" s="13"/>
      <c r="M29" s="13"/>
      <c r="N29" s="13">
        <v>280</v>
      </c>
      <c r="O29" s="13"/>
      <c r="P29" s="13"/>
      <c r="Q29" s="13">
        <v>60</v>
      </c>
      <c r="R29" s="13">
        <v>182</v>
      </c>
      <c r="S29" s="13">
        <v>200</v>
      </c>
      <c r="T29" s="13" t="s">
        <v>143</v>
      </c>
      <c r="U29" s="13" t="s">
        <v>42</v>
      </c>
      <c r="V29" s="13"/>
    </row>
    <row r="30" ht="22.5" hidden="1" spans="1:22">
      <c r="A30" s="13">
        <v>27</v>
      </c>
      <c r="B30" s="13" t="s">
        <v>144</v>
      </c>
      <c r="C30" s="13" t="s">
        <v>29</v>
      </c>
      <c r="D30" s="13" t="s">
        <v>30</v>
      </c>
      <c r="E30" s="13" t="s">
        <v>31</v>
      </c>
      <c r="F30" s="13" t="s">
        <v>128</v>
      </c>
      <c r="G30" s="13" t="s">
        <v>145</v>
      </c>
      <c r="H30" s="14">
        <v>44896</v>
      </c>
      <c r="I30" s="13" t="s">
        <v>145</v>
      </c>
      <c r="J30" s="20" t="s">
        <v>146</v>
      </c>
      <c r="K30" s="13">
        <f t="shared" si="0"/>
        <v>100</v>
      </c>
      <c r="L30" s="13"/>
      <c r="M30" s="13"/>
      <c r="N30" s="13">
        <v>100</v>
      </c>
      <c r="O30" s="13"/>
      <c r="P30" s="13"/>
      <c r="Q30" s="13">
        <v>20</v>
      </c>
      <c r="R30" s="13">
        <v>63</v>
      </c>
      <c r="S30" s="13">
        <v>85</v>
      </c>
      <c r="T30" s="13" t="s">
        <v>147</v>
      </c>
      <c r="U30" s="13" t="s">
        <v>42</v>
      </c>
      <c r="V30" s="13"/>
    </row>
    <row r="31" ht="33.75" hidden="1" spans="1:22">
      <c r="A31" s="13">
        <v>28</v>
      </c>
      <c r="B31" s="13" t="s">
        <v>148</v>
      </c>
      <c r="C31" s="13" t="s">
        <v>29</v>
      </c>
      <c r="D31" s="13" t="s">
        <v>30</v>
      </c>
      <c r="E31" s="13" t="s">
        <v>31</v>
      </c>
      <c r="F31" s="13" t="s">
        <v>128</v>
      </c>
      <c r="G31" s="13" t="s">
        <v>149</v>
      </c>
      <c r="H31" s="14">
        <v>44896</v>
      </c>
      <c r="I31" s="13" t="s">
        <v>149</v>
      </c>
      <c r="J31" s="20" t="s">
        <v>150</v>
      </c>
      <c r="K31" s="13">
        <f t="shared" si="0"/>
        <v>160</v>
      </c>
      <c r="L31" s="13"/>
      <c r="M31" s="13"/>
      <c r="N31" s="13">
        <v>160</v>
      </c>
      <c r="O31" s="13"/>
      <c r="P31" s="13"/>
      <c r="Q31" s="13">
        <v>55</v>
      </c>
      <c r="R31" s="13">
        <v>162</v>
      </c>
      <c r="S31" s="13">
        <v>96</v>
      </c>
      <c r="T31" s="13" t="s">
        <v>151</v>
      </c>
      <c r="U31" s="13" t="s">
        <v>42</v>
      </c>
      <c r="V31" s="13"/>
    </row>
    <row r="32" ht="22.5" hidden="1" spans="1:22">
      <c r="A32" s="13">
        <v>29</v>
      </c>
      <c r="B32" s="13" t="s">
        <v>152</v>
      </c>
      <c r="C32" s="13" t="s">
        <v>153</v>
      </c>
      <c r="D32" s="13" t="s">
        <v>30</v>
      </c>
      <c r="E32" s="13" t="s">
        <v>154</v>
      </c>
      <c r="F32" s="13" t="s">
        <v>32</v>
      </c>
      <c r="G32" s="13"/>
      <c r="H32" s="14">
        <v>44896</v>
      </c>
      <c r="I32" s="13" t="s">
        <v>155</v>
      </c>
      <c r="J32" s="20" t="s">
        <v>156</v>
      </c>
      <c r="K32" s="13">
        <f t="shared" si="0"/>
        <v>636</v>
      </c>
      <c r="L32" s="13"/>
      <c r="M32" s="13"/>
      <c r="N32" s="13">
        <v>636</v>
      </c>
      <c r="O32" s="13"/>
      <c r="P32" s="13"/>
      <c r="Q32" s="13"/>
      <c r="R32" s="13">
        <v>1600</v>
      </c>
      <c r="S32" s="13"/>
      <c r="T32" s="13" t="s">
        <v>157</v>
      </c>
      <c r="U32" s="13" t="s">
        <v>158</v>
      </c>
      <c r="V32" s="13"/>
    </row>
    <row r="33" ht="22.5" hidden="1" spans="1:22">
      <c r="A33" s="13">
        <v>30</v>
      </c>
      <c r="B33" s="13" t="s">
        <v>159</v>
      </c>
      <c r="C33" s="13" t="s">
        <v>160</v>
      </c>
      <c r="D33" s="13" t="s">
        <v>30</v>
      </c>
      <c r="E33" s="13" t="s">
        <v>161</v>
      </c>
      <c r="F33" s="13" t="s">
        <v>32</v>
      </c>
      <c r="G33" s="13"/>
      <c r="H33" s="14">
        <v>44896</v>
      </c>
      <c r="I33" s="13" t="s">
        <v>161</v>
      </c>
      <c r="J33" s="20" t="s">
        <v>162</v>
      </c>
      <c r="K33" s="13">
        <f t="shared" si="0"/>
        <v>800</v>
      </c>
      <c r="L33" s="13"/>
      <c r="M33" s="13"/>
      <c r="N33" s="13"/>
      <c r="O33" s="13">
        <v>800</v>
      </c>
      <c r="P33" s="13"/>
      <c r="Q33" s="13">
        <v>800</v>
      </c>
      <c r="R33" s="13">
        <v>1400</v>
      </c>
      <c r="S33" s="13"/>
      <c r="T33" s="13" t="s">
        <v>162</v>
      </c>
      <c r="U33" s="13" t="s">
        <v>163</v>
      </c>
      <c r="V33" s="13"/>
    </row>
    <row r="34" ht="22.5" hidden="1" spans="1:22">
      <c r="A34" s="13">
        <v>31</v>
      </c>
      <c r="B34" s="13" t="s">
        <v>164</v>
      </c>
      <c r="C34" s="13" t="s">
        <v>29</v>
      </c>
      <c r="D34" s="13" t="s">
        <v>30</v>
      </c>
      <c r="E34" s="13" t="s">
        <v>165</v>
      </c>
      <c r="F34" s="13" t="s">
        <v>32</v>
      </c>
      <c r="G34" s="13"/>
      <c r="H34" s="14">
        <v>44896</v>
      </c>
      <c r="I34" s="13" t="s">
        <v>165</v>
      </c>
      <c r="J34" s="20" t="s">
        <v>166</v>
      </c>
      <c r="K34" s="13">
        <f t="shared" si="0"/>
        <v>1500</v>
      </c>
      <c r="L34" s="13"/>
      <c r="M34" s="13"/>
      <c r="N34" s="13"/>
      <c r="O34" s="13">
        <v>1500</v>
      </c>
      <c r="P34" s="13"/>
      <c r="Q34" s="13">
        <v>9000</v>
      </c>
      <c r="R34" s="13"/>
      <c r="S34" s="13"/>
      <c r="T34" s="13" t="s">
        <v>167</v>
      </c>
      <c r="U34" s="13" t="s">
        <v>166</v>
      </c>
      <c r="V34" s="13"/>
    </row>
    <row r="35" ht="33.75" hidden="1" spans="1:22">
      <c r="A35" s="13">
        <v>32</v>
      </c>
      <c r="B35" s="13" t="s">
        <v>168</v>
      </c>
      <c r="C35" s="13" t="s">
        <v>169</v>
      </c>
      <c r="D35" s="13" t="s">
        <v>30</v>
      </c>
      <c r="E35" s="13" t="s">
        <v>170</v>
      </c>
      <c r="F35" s="13" t="s">
        <v>32</v>
      </c>
      <c r="G35" s="13"/>
      <c r="H35" s="14">
        <v>44896</v>
      </c>
      <c r="I35" s="13" t="s">
        <v>171</v>
      </c>
      <c r="J35" s="20" t="s">
        <v>172</v>
      </c>
      <c r="K35" s="13">
        <f t="shared" si="0"/>
        <v>350</v>
      </c>
      <c r="L35" s="13"/>
      <c r="M35" s="13"/>
      <c r="N35" s="13"/>
      <c r="O35" s="13">
        <v>350</v>
      </c>
      <c r="P35" s="13"/>
      <c r="Q35" s="13">
        <v>30000</v>
      </c>
      <c r="R35" s="13">
        <v>90000</v>
      </c>
      <c r="S35" s="13"/>
      <c r="T35" s="13" t="s">
        <v>173</v>
      </c>
      <c r="U35" s="13" t="s">
        <v>174</v>
      </c>
      <c r="V35" s="13"/>
    </row>
    <row r="36" ht="22.5" hidden="1" spans="1:22">
      <c r="A36" s="13">
        <v>33</v>
      </c>
      <c r="B36" s="13" t="s">
        <v>175</v>
      </c>
      <c r="C36" s="13" t="s">
        <v>176</v>
      </c>
      <c r="D36" s="13" t="s">
        <v>30</v>
      </c>
      <c r="E36" s="13" t="s">
        <v>170</v>
      </c>
      <c r="F36" s="13" t="s">
        <v>32</v>
      </c>
      <c r="G36" s="13"/>
      <c r="H36" s="14">
        <v>44896</v>
      </c>
      <c r="I36" s="13" t="s">
        <v>177</v>
      </c>
      <c r="J36" s="20" t="s">
        <v>178</v>
      </c>
      <c r="K36" s="13">
        <f t="shared" si="0"/>
        <v>209</v>
      </c>
      <c r="L36" s="13"/>
      <c r="M36" s="13"/>
      <c r="N36" s="13"/>
      <c r="O36" s="13">
        <v>209</v>
      </c>
      <c r="P36" s="13"/>
      <c r="Q36" s="13"/>
      <c r="R36" s="13"/>
      <c r="S36" s="13"/>
      <c r="T36" s="13" t="s">
        <v>179</v>
      </c>
      <c r="U36" s="13"/>
      <c r="V36" s="13"/>
    </row>
    <row r="37" customFormat="1" ht="33.75" hidden="1" spans="1:22">
      <c r="A37" s="13">
        <v>34</v>
      </c>
      <c r="B37" s="13" t="str">
        <f t="shared" ref="B37:B74" si="1">"2022年"&amp;G37&amp;"入股安徽长江农业农村投资发展有限公司"</f>
        <v>2022年江厂村入股安徽长江农业农村投资发展有限公司</v>
      </c>
      <c r="C37" s="13" t="s">
        <v>29</v>
      </c>
      <c r="D37" s="13" t="s">
        <v>30</v>
      </c>
      <c r="E37" s="13" t="s">
        <v>31</v>
      </c>
      <c r="F37" s="13" t="s">
        <v>128</v>
      </c>
      <c r="G37" s="13" t="s">
        <v>180</v>
      </c>
      <c r="H37" s="14">
        <v>44896</v>
      </c>
      <c r="I37" s="13" t="s">
        <v>180</v>
      </c>
      <c r="J37" s="20" t="s">
        <v>181</v>
      </c>
      <c r="K37" s="13">
        <f t="shared" si="0"/>
        <v>50</v>
      </c>
      <c r="L37" s="13"/>
      <c r="M37" s="13"/>
      <c r="N37" s="13">
        <v>50</v>
      </c>
      <c r="O37" s="13"/>
      <c r="P37" s="13"/>
      <c r="Q37" s="13"/>
      <c r="R37" s="13"/>
      <c r="S37" s="13"/>
      <c r="T37" s="13" t="s">
        <v>182</v>
      </c>
      <c r="U37" s="13" t="s">
        <v>183</v>
      </c>
      <c r="V37" s="13"/>
    </row>
    <row r="38" customFormat="1" ht="33.75" hidden="1" spans="1:22">
      <c r="A38" s="13">
        <v>35</v>
      </c>
      <c r="B38" s="13" t="str">
        <f t="shared" si="1"/>
        <v>2022年青龙村入股安徽长江农业农村投资发展有限公司</v>
      </c>
      <c r="C38" s="13" t="s">
        <v>29</v>
      </c>
      <c r="D38" s="13" t="s">
        <v>30</v>
      </c>
      <c r="E38" s="13" t="s">
        <v>31</v>
      </c>
      <c r="F38" s="13" t="s">
        <v>184</v>
      </c>
      <c r="G38" s="13" t="s">
        <v>185</v>
      </c>
      <c r="H38" s="14">
        <v>44896</v>
      </c>
      <c r="I38" s="13" t="s">
        <v>185</v>
      </c>
      <c r="J38" s="20" t="s">
        <v>181</v>
      </c>
      <c r="K38" s="13">
        <f t="shared" si="0"/>
        <v>50</v>
      </c>
      <c r="L38" s="13"/>
      <c r="M38" s="13"/>
      <c r="N38" s="13">
        <v>50</v>
      </c>
      <c r="O38" s="13"/>
      <c r="P38" s="13"/>
      <c r="Q38" s="13"/>
      <c r="R38" s="13"/>
      <c r="S38" s="13"/>
      <c r="T38" s="13" t="s">
        <v>182</v>
      </c>
      <c r="U38" s="13" t="s">
        <v>183</v>
      </c>
      <c r="V38" s="13"/>
    </row>
    <row r="39" customFormat="1" ht="33.75" hidden="1" spans="1:22">
      <c r="A39" s="13">
        <v>36</v>
      </c>
      <c r="B39" s="13" t="str">
        <f t="shared" si="1"/>
        <v>2022年向东村入股安徽长江农业农村投资发展有限公司</v>
      </c>
      <c r="C39" s="13" t="s">
        <v>29</v>
      </c>
      <c r="D39" s="13" t="s">
        <v>30</v>
      </c>
      <c r="E39" s="13" t="s">
        <v>31</v>
      </c>
      <c r="F39" s="13" t="s">
        <v>90</v>
      </c>
      <c r="G39" s="13" t="s">
        <v>186</v>
      </c>
      <c r="H39" s="14">
        <v>44896</v>
      </c>
      <c r="I39" s="13" t="s">
        <v>186</v>
      </c>
      <c r="J39" s="20" t="s">
        <v>181</v>
      </c>
      <c r="K39" s="13">
        <f t="shared" si="0"/>
        <v>50</v>
      </c>
      <c r="L39" s="13"/>
      <c r="M39" s="13"/>
      <c r="N39" s="13">
        <v>50</v>
      </c>
      <c r="O39" s="13"/>
      <c r="P39" s="13"/>
      <c r="Q39" s="13"/>
      <c r="R39" s="13"/>
      <c r="S39" s="13"/>
      <c r="T39" s="13" t="s">
        <v>182</v>
      </c>
      <c r="U39" s="13" t="s">
        <v>183</v>
      </c>
      <c r="V39" s="13"/>
    </row>
    <row r="40" customFormat="1" ht="33.75" hidden="1" spans="1:22">
      <c r="A40" s="13">
        <v>37</v>
      </c>
      <c r="B40" s="13" t="str">
        <f t="shared" si="1"/>
        <v>2022年民胜村入股安徽长江农业农村投资发展有限公司</v>
      </c>
      <c r="C40" s="13" t="s">
        <v>29</v>
      </c>
      <c r="D40" s="13" t="s">
        <v>30</v>
      </c>
      <c r="E40" s="13" t="s">
        <v>31</v>
      </c>
      <c r="F40" s="13" t="s">
        <v>128</v>
      </c>
      <c r="G40" s="13" t="s">
        <v>187</v>
      </c>
      <c r="H40" s="14">
        <v>44896</v>
      </c>
      <c r="I40" s="13" t="s">
        <v>187</v>
      </c>
      <c r="J40" s="20" t="s">
        <v>181</v>
      </c>
      <c r="K40" s="13">
        <f t="shared" si="0"/>
        <v>50</v>
      </c>
      <c r="L40" s="13"/>
      <c r="M40" s="13"/>
      <c r="N40" s="13">
        <v>50</v>
      </c>
      <c r="O40" s="13"/>
      <c r="P40" s="13"/>
      <c r="Q40" s="13"/>
      <c r="R40" s="13"/>
      <c r="S40" s="13"/>
      <c r="T40" s="13" t="s">
        <v>182</v>
      </c>
      <c r="U40" s="13" t="s">
        <v>183</v>
      </c>
      <c r="V40" s="13"/>
    </row>
    <row r="41" customFormat="1" ht="33.75" hidden="1" spans="1:22">
      <c r="A41" s="13">
        <v>38</v>
      </c>
      <c r="B41" s="13" t="str">
        <f t="shared" si="1"/>
        <v>2022年桃花村入股安徽长江农业农村投资发展有限公司</v>
      </c>
      <c r="C41" s="13" t="s">
        <v>29</v>
      </c>
      <c r="D41" s="13" t="s">
        <v>30</v>
      </c>
      <c r="E41" s="13" t="s">
        <v>31</v>
      </c>
      <c r="F41" s="13" t="s">
        <v>106</v>
      </c>
      <c r="G41" s="13" t="s">
        <v>188</v>
      </c>
      <c r="H41" s="14">
        <v>44896</v>
      </c>
      <c r="I41" s="13" t="s">
        <v>188</v>
      </c>
      <c r="J41" s="20" t="s">
        <v>181</v>
      </c>
      <c r="K41" s="13">
        <f t="shared" si="0"/>
        <v>50</v>
      </c>
      <c r="L41" s="13"/>
      <c r="M41" s="13"/>
      <c r="N41" s="13">
        <v>50</v>
      </c>
      <c r="O41" s="13"/>
      <c r="P41" s="13"/>
      <c r="Q41" s="13"/>
      <c r="R41" s="13"/>
      <c r="S41" s="13"/>
      <c r="T41" s="13" t="s">
        <v>182</v>
      </c>
      <c r="U41" s="13" t="s">
        <v>183</v>
      </c>
      <c r="V41" s="13"/>
    </row>
    <row r="42" customFormat="1" ht="33.75" hidden="1" spans="1:22">
      <c r="A42" s="13">
        <v>39</v>
      </c>
      <c r="B42" s="13" t="str">
        <f t="shared" si="1"/>
        <v>2022年旸岭村入股安徽长江农业农村投资发展有限公司</v>
      </c>
      <c r="C42" s="13" t="s">
        <v>29</v>
      </c>
      <c r="D42" s="13" t="s">
        <v>30</v>
      </c>
      <c r="E42" s="13" t="s">
        <v>31</v>
      </c>
      <c r="F42" s="13" t="s">
        <v>119</v>
      </c>
      <c r="G42" s="13" t="s">
        <v>189</v>
      </c>
      <c r="H42" s="14">
        <v>44896</v>
      </c>
      <c r="I42" s="13" t="s">
        <v>189</v>
      </c>
      <c r="J42" s="20" t="s">
        <v>181</v>
      </c>
      <c r="K42" s="13">
        <f t="shared" si="0"/>
        <v>50</v>
      </c>
      <c r="L42" s="13"/>
      <c r="M42" s="13"/>
      <c r="N42" s="13">
        <v>50</v>
      </c>
      <c r="O42" s="13"/>
      <c r="P42" s="13"/>
      <c r="Q42" s="13"/>
      <c r="R42" s="13"/>
      <c r="S42" s="13"/>
      <c r="T42" s="13" t="s">
        <v>182</v>
      </c>
      <c r="U42" s="13" t="s">
        <v>183</v>
      </c>
      <c r="V42" s="13"/>
    </row>
    <row r="43" customFormat="1" ht="33.75" hidden="1" spans="1:22">
      <c r="A43" s="13">
        <v>40</v>
      </c>
      <c r="B43" s="13" t="str">
        <f t="shared" si="1"/>
        <v>2022年龙堤村入股安徽长江农业农村投资发展有限公司</v>
      </c>
      <c r="C43" s="13" t="s">
        <v>29</v>
      </c>
      <c r="D43" s="13" t="s">
        <v>30</v>
      </c>
      <c r="E43" s="13" t="s">
        <v>31</v>
      </c>
      <c r="F43" s="13" t="s">
        <v>128</v>
      </c>
      <c r="G43" s="13" t="s">
        <v>190</v>
      </c>
      <c r="H43" s="14">
        <v>44896</v>
      </c>
      <c r="I43" s="13" t="s">
        <v>190</v>
      </c>
      <c r="J43" s="20" t="s">
        <v>181</v>
      </c>
      <c r="K43" s="13">
        <f t="shared" si="0"/>
        <v>50</v>
      </c>
      <c r="L43" s="13"/>
      <c r="M43" s="13"/>
      <c r="N43" s="13">
        <v>50</v>
      </c>
      <c r="O43" s="13"/>
      <c r="P43" s="13"/>
      <c r="Q43" s="13"/>
      <c r="R43" s="13"/>
      <c r="S43" s="13"/>
      <c r="T43" s="13" t="s">
        <v>182</v>
      </c>
      <c r="U43" s="13" t="s">
        <v>183</v>
      </c>
      <c r="V43" s="13"/>
    </row>
    <row r="44" customFormat="1" ht="33.75" hidden="1" spans="1:22">
      <c r="A44" s="13">
        <v>41</v>
      </c>
      <c r="B44" s="13" t="str">
        <f t="shared" si="1"/>
        <v>2022年钱铺村入股安徽长江农业农村投资发展有限公司</v>
      </c>
      <c r="C44" s="13" t="s">
        <v>29</v>
      </c>
      <c r="D44" s="13" t="s">
        <v>30</v>
      </c>
      <c r="E44" s="13" t="s">
        <v>31</v>
      </c>
      <c r="F44" s="13" t="s">
        <v>85</v>
      </c>
      <c r="G44" s="13" t="s">
        <v>191</v>
      </c>
      <c r="H44" s="14">
        <v>44896</v>
      </c>
      <c r="I44" s="13" t="s">
        <v>191</v>
      </c>
      <c r="J44" s="20" t="s">
        <v>181</v>
      </c>
      <c r="K44" s="13">
        <f t="shared" si="0"/>
        <v>50</v>
      </c>
      <c r="L44" s="13"/>
      <c r="M44" s="13"/>
      <c r="N44" s="13">
        <v>50</v>
      </c>
      <c r="O44" s="13"/>
      <c r="P44" s="13"/>
      <c r="Q44" s="13"/>
      <c r="R44" s="13"/>
      <c r="S44" s="13"/>
      <c r="T44" s="13" t="s">
        <v>182</v>
      </c>
      <c r="U44" s="13" t="s">
        <v>183</v>
      </c>
      <c r="V44" s="13"/>
    </row>
    <row r="45" customFormat="1" ht="33.75" hidden="1" spans="1:22">
      <c r="A45" s="13">
        <v>42</v>
      </c>
      <c r="B45" s="13" t="str">
        <f t="shared" si="1"/>
        <v>2022年莲花村入股安徽长江农业农村投资发展有限公司</v>
      </c>
      <c r="C45" s="13" t="s">
        <v>29</v>
      </c>
      <c r="D45" s="13" t="s">
        <v>30</v>
      </c>
      <c r="E45" s="13" t="s">
        <v>31</v>
      </c>
      <c r="F45" s="13" t="s">
        <v>128</v>
      </c>
      <c r="G45" s="13" t="s">
        <v>192</v>
      </c>
      <c r="H45" s="14">
        <v>44896</v>
      </c>
      <c r="I45" s="13" t="s">
        <v>192</v>
      </c>
      <c r="J45" s="20" t="s">
        <v>181</v>
      </c>
      <c r="K45" s="13">
        <f t="shared" si="0"/>
        <v>50</v>
      </c>
      <c r="L45" s="13"/>
      <c r="M45" s="13"/>
      <c r="N45" s="13">
        <v>50</v>
      </c>
      <c r="O45" s="13"/>
      <c r="P45" s="13"/>
      <c r="Q45" s="13"/>
      <c r="R45" s="13"/>
      <c r="S45" s="13"/>
      <c r="T45" s="13" t="s">
        <v>182</v>
      </c>
      <c r="U45" s="13" t="s">
        <v>183</v>
      </c>
      <c r="V45" s="13"/>
    </row>
    <row r="46" customFormat="1" ht="33.75" hidden="1" spans="1:22">
      <c r="A46" s="13">
        <v>43</v>
      </c>
      <c r="B46" s="13" t="str">
        <f t="shared" si="1"/>
        <v>2022年周岗村入股安徽长江农业农村投资发展有限公司</v>
      </c>
      <c r="C46" s="13" t="s">
        <v>29</v>
      </c>
      <c r="D46" s="13" t="s">
        <v>30</v>
      </c>
      <c r="E46" s="13" t="s">
        <v>31</v>
      </c>
      <c r="F46" s="13" t="s">
        <v>45</v>
      </c>
      <c r="G46" s="13" t="s">
        <v>193</v>
      </c>
      <c r="H46" s="14">
        <v>44896</v>
      </c>
      <c r="I46" s="13" t="s">
        <v>193</v>
      </c>
      <c r="J46" s="20" t="s">
        <v>181</v>
      </c>
      <c r="K46" s="13">
        <f t="shared" si="0"/>
        <v>50</v>
      </c>
      <c r="L46" s="13"/>
      <c r="M46" s="13"/>
      <c r="N46" s="13">
        <v>50</v>
      </c>
      <c r="O46" s="13"/>
      <c r="P46" s="13"/>
      <c r="Q46" s="13"/>
      <c r="R46" s="13"/>
      <c r="S46" s="13"/>
      <c r="T46" s="13" t="s">
        <v>182</v>
      </c>
      <c r="U46" s="13" t="s">
        <v>183</v>
      </c>
      <c r="V46" s="13"/>
    </row>
    <row r="47" customFormat="1" ht="33.75" hidden="1" spans="1:22">
      <c r="A47" s="13">
        <v>44</v>
      </c>
      <c r="B47" s="13" t="str">
        <f t="shared" si="1"/>
        <v>2022年黄石村入股安徽长江农业农村投资发展有限公司</v>
      </c>
      <c r="C47" s="13" t="s">
        <v>29</v>
      </c>
      <c r="D47" s="13" t="s">
        <v>30</v>
      </c>
      <c r="E47" s="13" t="s">
        <v>31</v>
      </c>
      <c r="F47" s="13" t="s">
        <v>115</v>
      </c>
      <c r="G47" s="13" t="s">
        <v>194</v>
      </c>
      <c r="H47" s="14">
        <v>44896</v>
      </c>
      <c r="I47" s="13" t="s">
        <v>194</v>
      </c>
      <c r="J47" s="20" t="s">
        <v>181</v>
      </c>
      <c r="K47" s="13">
        <f t="shared" si="0"/>
        <v>50</v>
      </c>
      <c r="L47" s="13"/>
      <c r="M47" s="13"/>
      <c r="N47" s="13">
        <v>50</v>
      </c>
      <c r="O47" s="13"/>
      <c r="P47" s="13"/>
      <c r="Q47" s="13"/>
      <c r="R47" s="13"/>
      <c r="S47" s="13"/>
      <c r="T47" s="13" t="s">
        <v>182</v>
      </c>
      <c r="U47" s="13" t="s">
        <v>183</v>
      </c>
      <c r="V47" s="13"/>
    </row>
    <row r="48" customFormat="1" ht="33.75" hidden="1" spans="1:22">
      <c r="A48" s="13">
        <v>45</v>
      </c>
      <c r="B48" s="13" t="str">
        <f t="shared" si="1"/>
        <v>2022年姚王村入股安徽长江农业农村投资发展有限公司</v>
      </c>
      <c r="C48" s="13" t="s">
        <v>29</v>
      </c>
      <c r="D48" s="13" t="s">
        <v>30</v>
      </c>
      <c r="E48" s="13" t="s">
        <v>31</v>
      </c>
      <c r="F48" s="13" t="s">
        <v>66</v>
      </c>
      <c r="G48" s="13" t="s">
        <v>195</v>
      </c>
      <c r="H48" s="14">
        <v>44896</v>
      </c>
      <c r="I48" s="13" t="s">
        <v>195</v>
      </c>
      <c r="J48" s="20" t="s">
        <v>181</v>
      </c>
      <c r="K48" s="13">
        <f t="shared" si="0"/>
        <v>50</v>
      </c>
      <c r="L48" s="13"/>
      <c r="M48" s="13"/>
      <c r="N48" s="13">
        <v>50</v>
      </c>
      <c r="O48" s="13"/>
      <c r="P48" s="13"/>
      <c r="Q48" s="13"/>
      <c r="R48" s="13"/>
      <c r="S48" s="13"/>
      <c r="T48" s="13" t="s">
        <v>182</v>
      </c>
      <c r="U48" s="13" t="s">
        <v>183</v>
      </c>
      <c r="V48" s="13"/>
    </row>
    <row r="49" customFormat="1" ht="33.75" hidden="1" spans="1:22">
      <c r="A49" s="13">
        <v>46</v>
      </c>
      <c r="B49" s="13" t="str">
        <f t="shared" si="1"/>
        <v>2022年庆华村入股安徽长江农业农村投资发展有限公司</v>
      </c>
      <c r="C49" s="13" t="s">
        <v>29</v>
      </c>
      <c r="D49" s="13" t="s">
        <v>30</v>
      </c>
      <c r="E49" s="13" t="s">
        <v>31</v>
      </c>
      <c r="F49" s="13" t="s">
        <v>38</v>
      </c>
      <c r="G49" s="13" t="s">
        <v>196</v>
      </c>
      <c r="H49" s="14">
        <v>44896</v>
      </c>
      <c r="I49" s="13" t="s">
        <v>196</v>
      </c>
      <c r="J49" s="20" t="s">
        <v>181</v>
      </c>
      <c r="K49" s="13">
        <f t="shared" si="0"/>
        <v>50</v>
      </c>
      <c r="L49" s="13"/>
      <c r="M49" s="13"/>
      <c r="N49" s="13">
        <v>50</v>
      </c>
      <c r="O49" s="13"/>
      <c r="P49" s="13"/>
      <c r="Q49" s="13"/>
      <c r="R49" s="13"/>
      <c r="S49" s="13"/>
      <c r="T49" s="13" t="s">
        <v>182</v>
      </c>
      <c r="U49" s="13" t="s">
        <v>183</v>
      </c>
      <c r="V49" s="13"/>
    </row>
    <row r="50" customFormat="1" ht="33.75" hidden="1" spans="1:22">
      <c r="A50" s="13">
        <v>47</v>
      </c>
      <c r="B50" s="13" t="str">
        <f t="shared" si="1"/>
        <v>2022年新开村入股安徽长江农业农村投资发展有限公司</v>
      </c>
      <c r="C50" s="13" t="s">
        <v>29</v>
      </c>
      <c r="D50" s="13" t="s">
        <v>30</v>
      </c>
      <c r="E50" s="13" t="s">
        <v>31</v>
      </c>
      <c r="F50" s="13" t="s">
        <v>106</v>
      </c>
      <c r="G50" s="13" t="s">
        <v>197</v>
      </c>
      <c r="H50" s="14">
        <v>44896</v>
      </c>
      <c r="I50" s="13" t="s">
        <v>197</v>
      </c>
      <c r="J50" s="20" t="s">
        <v>181</v>
      </c>
      <c r="K50" s="13">
        <f t="shared" si="0"/>
        <v>50</v>
      </c>
      <c r="L50" s="13"/>
      <c r="M50" s="13"/>
      <c r="N50" s="13">
        <v>50</v>
      </c>
      <c r="O50" s="13"/>
      <c r="P50" s="13"/>
      <c r="Q50" s="13"/>
      <c r="R50" s="13"/>
      <c r="S50" s="13"/>
      <c r="T50" s="13" t="s">
        <v>182</v>
      </c>
      <c r="U50" s="13" t="s">
        <v>183</v>
      </c>
      <c r="V50" s="13"/>
    </row>
    <row r="51" customFormat="1" ht="33.75" hidden="1" spans="1:22">
      <c r="A51" s="13">
        <v>48</v>
      </c>
      <c r="B51" s="13" t="str">
        <f t="shared" si="1"/>
        <v>2022年北圣村入股安徽长江农业农村投资发展有限公司</v>
      </c>
      <c r="C51" s="13" t="s">
        <v>29</v>
      </c>
      <c r="D51" s="13" t="s">
        <v>30</v>
      </c>
      <c r="E51" s="13" t="s">
        <v>31</v>
      </c>
      <c r="F51" s="13" t="s">
        <v>66</v>
      </c>
      <c r="G51" s="13" t="s">
        <v>198</v>
      </c>
      <c r="H51" s="14">
        <v>44896</v>
      </c>
      <c r="I51" s="13" t="s">
        <v>198</v>
      </c>
      <c r="J51" s="20" t="s">
        <v>181</v>
      </c>
      <c r="K51" s="13">
        <f t="shared" si="0"/>
        <v>50</v>
      </c>
      <c r="L51" s="13"/>
      <c r="M51" s="13"/>
      <c r="N51" s="13">
        <v>50</v>
      </c>
      <c r="O51" s="13"/>
      <c r="P51" s="13"/>
      <c r="Q51" s="13"/>
      <c r="R51" s="13"/>
      <c r="S51" s="13"/>
      <c r="T51" s="13" t="s">
        <v>182</v>
      </c>
      <c r="U51" s="13" t="s">
        <v>183</v>
      </c>
      <c r="V51" s="13"/>
    </row>
    <row r="52" customFormat="1" ht="33.75" hidden="1" spans="1:22">
      <c r="A52" s="13">
        <v>49</v>
      </c>
      <c r="B52" s="13" t="str">
        <f t="shared" si="1"/>
        <v>2022年栏桥村入股安徽长江农业农村投资发展有限公司</v>
      </c>
      <c r="C52" s="13" t="s">
        <v>29</v>
      </c>
      <c r="D52" s="13" t="s">
        <v>30</v>
      </c>
      <c r="E52" s="13" t="s">
        <v>31</v>
      </c>
      <c r="F52" s="13" t="s">
        <v>38</v>
      </c>
      <c r="G52" s="13" t="s">
        <v>199</v>
      </c>
      <c r="H52" s="14">
        <v>44896</v>
      </c>
      <c r="I52" s="13" t="s">
        <v>199</v>
      </c>
      <c r="J52" s="20" t="s">
        <v>181</v>
      </c>
      <c r="K52" s="13">
        <f t="shared" si="0"/>
        <v>50</v>
      </c>
      <c r="L52" s="13"/>
      <c r="M52" s="13"/>
      <c r="N52" s="13">
        <v>50</v>
      </c>
      <c r="O52" s="13"/>
      <c r="P52" s="13"/>
      <c r="Q52" s="13"/>
      <c r="R52" s="13"/>
      <c r="S52" s="13"/>
      <c r="T52" s="13" t="s">
        <v>182</v>
      </c>
      <c r="U52" s="13" t="s">
        <v>183</v>
      </c>
      <c r="V52" s="13"/>
    </row>
    <row r="53" customFormat="1" ht="33.75" hidden="1" spans="1:22">
      <c r="A53" s="13">
        <v>50</v>
      </c>
      <c r="B53" s="13" t="str">
        <f t="shared" si="1"/>
        <v>2022年新华村入股安徽长江农业农村投资发展有限公司</v>
      </c>
      <c r="C53" s="13" t="s">
        <v>29</v>
      </c>
      <c r="D53" s="13" t="s">
        <v>30</v>
      </c>
      <c r="E53" s="13" t="s">
        <v>31</v>
      </c>
      <c r="F53" s="13" t="s">
        <v>45</v>
      </c>
      <c r="G53" s="13" t="s">
        <v>200</v>
      </c>
      <c r="H53" s="14">
        <v>44896</v>
      </c>
      <c r="I53" s="13" t="s">
        <v>200</v>
      </c>
      <c r="J53" s="20" t="s">
        <v>181</v>
      </c>
      <c r="K53" s="13">
        <f t="shared" si="0"/>
        <v>50</v>
      </c>
      <c r="L53" s="13"/>
      <c r="M53" s="13"/>
      <c r="N53" s="13">
        <v>50</v>
      </c>
      <c r="O53" s="13"/>
      <c r="P53" s="13"/>
      <c r="Q53" s="13"/>
      <c r="R53" s="13"/>
      <c r="S53" s="13"/>
      <c r="T53" s="13" t="s">
        <v>182</v>
      </c>
      <c r="U53" s="13" t="s">
        <v>183</v>
      </c>
      <c r="V53" s="13"/>
    </row>
    <row r="54" customFormat="1" ht="33.75" hidden="1" spans="1:22">
      <c r="A54" s="13">
        <v>51</v>
      </c>
      <c r="B54" s="13" t="str">
        <f t="shared" si="1"/>
        <v>2022年宋马村入股安徽长江农业农村投资发展有限公司</v>
      </c>
      <c r="C54" s="13" t="s">
        <v>29</v>
      </c>
      <c r="D54" s="13" t="s">
        <v>30</v>
      </c>
      <c r="E54" s="13" t="s">
        <v>31</v>
      </c>
      <c r="F54" s="13" t="s">
        <v>90</v>
      </c>
      <c r="G54" s="13" t="s">
        <v>201</v>
      </c>
      <c r="H54" s="14">
        <v>44896</v>
      </c>
      <c r="I54" s="13" t="s">
        <v>201</v>
      </c>
      <c r="J54" s="20" t="s">
        <v>181</v>
      </c>
      <c r="K54" s="13">
        <f t="shared" si="0"/>
        <v>50</v>
      </c>
      <c r="L54" s="13"/>
      <c r="M54" s="13"/>
      <c r="N54" s="13">
        <v>50</v>
      </c>
      <c r="O54" s="13"/>
      <c r="P54" s="13"/>
      <c r="Q54" s="13"/>
      <c r="R54" s="13"/>
      <c r="S54" s="13"/>
      <c r="T54" s="13" t="s">
        <v>182</v>
      </c>
      <c r="U54" s="13" t="s">
        <v>183</v>
      </c>
      <c r="V54" s="13"/>
    </row>
    <row r="55" customFormat="1" ht="33.75" hidden="1" spans="1:22">
      <c r="A55" s="13">
        <v>52</v>
      </c>
      <c r="B55" s="13" t="str">
        <f t="shared" si="1"/>
        <v>2022年长山村入股安徽长江农业农村投资发展有限公司</v>
      </c>
      <c r="C55" s="13" t="s">
        <v>29</v>
      </c>
      <c r="D55" s="13" t="s">
        <v>30</v>
      </c>
      <c r="E55" s="13" t="s">
        <v>31</v>
      </c>
      <c r="F55" s="13" t="s">
        <v>85</v>
      </c>
      <c r="G55" s="13" t="s">
        <v>202</v>
      </c>
      <c r="H55" s="14">
        <v>44896</v>
      </c>
      <c r="I55" s="13" t="s">
        <v>202</v>
      </c>
      <c r="J55" s="20" t="s">
        <v>181</v>
      </c>
      <c r="K55" s="13">
        <f t="shared" si="0"/>
        <v>50</v>
      </c>
      <c r="L55" s="13"/>
      <c r="M55" s="13"/>
      <c r="N55" s="13">
        <v>50</v>
      </c>
      <c r="O55" s="13"/>
      <c r="P55" s="13"/>
      <c r="Q55" s="13"/>
      <c r="R55" s="13"/>
      <c r="S55" s="13"/>
      <c r="T55" s="13" t="s">
        <v>182</v>
      </c>
      <c r="U55" s="13" t="s">
        <v>183</v>
      </c>
      <c r="V55" s="13"/>
    </row>
    <row r="56" s="3" customFormat="1" ht="33.75" spans="1:22">
      <c r="A56" s="11">
        <v>53</v>
      </c>
      <c r="B56" s="11" t="str">
        <f t="shared" si="1"/>
        <v>2022年枫冲村入股安徽长江农业农村投资发展有限公司</v>
      </c>
      <c r="C56" s="11" t="s">
        <v>29</v>
      </c>
      <c r="D56" s="11" t="s">
        <v>30</v>
      </c>
      <c r="E56" s="11" t="s">
        <v>31</v>
      </c>
      <c r="F56" s="11" t="s">
        <v>203</v>
      </c>
      <c r="G56" s="11" t="s">
        <v>204</v>
      </c>
      <c r="H56" s="12">
        <v>44896</v>
      </c>
      <c r="I56" s="11" t="s">
        <v>204</v>
      </c>
      <c r="J56" s="19" t="s">
        <v>181</v>
      </c>
      <c r="K56" s="11">
        <f t="shared" si="0"/>
        <v>50</v>
      </c>
      <c r="L56" s="11"/>
      <c r="M56" s="11"/>
      <c r="N56" s="11">
        <v>50</v>
      </c>
      <c r="O56" s="11"/>
      <c r="P56" s="11"/>
      <c r="Q56" s="11"/>
      <c r="R56" s="11"/>
      <c r="S56" s="11"/>
      <c r="T56" s="11" t="s">
        <v>182</v>
      </c>
      <c r="U56" s="11" t="s">
        <v>183</v>
      </c>
      <c r="V56" s="11"/>
    </row>
    <row r="57" customFormat="1" ht="33.75" hidden="1" spans="1:22">
      <c r="A57" s="13">
        <v>54</v>
      </c>
      <c r="B57" s="13" t="str">
        <f t="shared" si="1"/>
        <v>2022年田间村入股安徽长江农业农村投资发展有限公司</v>
      </c>
      <c r="C57" s="13" t="s">
        <v>29</v>
      </c>
      <c r="D57" s="13" t="s">
        <v>30</v>
      </c>
      <c r="E57" s="13" t="s">
        <v>31</v>
      </c>
      <c r="F57" s="13" t="s">
        <v>128</v>
      </c>
      <c r="G57" s="13" t="s">
        <v>205</v>
      </c>
      <c r="H57" s="14">
        <v>44896</v>
      </c>
      <c r="I57" s="13" t="s">
        <v>205</v>
      </c>
      <c r="J57" s="20" t="s">
        <v>181</v>
      </c>
      <c r="K57" s="13">
        <f t="shared" si="0"/>
        <v>50</v>
      </c>
      <c r="L57" s="13"/>
      <c r="M57" s="13"/>
      <c r="N57" s="13">
        <v>50</v>
      </c>
      <c r="O57" s="13"/>
      <c r="P57" s="13"/>
      <c r="Q57" s="13"/>
      <c r="R57" s="13"/>
      <c r="S57" s="13"/>
      <c r="T57" s="13" t="s">
        <v>182</v>
      </c>
      <c r="U57" s="13" t="s">
        <v>183</v>
      </c>
      <c r="V57" s="13"/>
    </row>
    <row r="58" customFormat="1" ht="33.75" hidden="1" spans="1:22">
      <c r="A58" s="13">
        <v>55</v>
      </c>
      <c r="B58" s="13" t="str">
        <f t="shared" si="1"/>
        <v>2022年彭山村入股安徽长江农业农村投资发展有限公司</v>
      </c>
      <c r="C58" s="13" t="s">
        <v>29</v>
      </c>
      <c r="D58" s="13" t="s">
        <v>30</v>
      </c>
      <c r="E58" s="13" t="s">
        <v>31</v>
      </c>
      <c r="F58" s="13" t="s">
        <v>128</v>
      </c>
      <c r="G58" s="13" t="s">
        <v>206</v>
      </c>
      <c r="H58" s="14">
        <v>44896</v>
      </c>
      <c r="I58" s="13" t="s">
        <v>206</v>
      </c>
      <c r="J58" s="20" t="s">
        <v>181</v>
      </c>
      <c r="K58" s="13">
        <f t="shared" si="0"/>
        <v>50</v>
      </c>
      <c r="L58" s="13"/>
      <c r="M58" s="13"/>
      <c r="N58" s="13">
        <v>50</v>
      </c>
      <c r="O58" s="13"/>
      <c r="P58" s="13"/>
      <c r="Q58" s="13"/>
      <c r="R58" s="13"/>
      <c r="S58" s="13"/>
      <c r="T58" s="13" t="s">
        <v>182</v>
      </c>
      <c r="U58" s="13" t="s">
        <v>183</v>
      </c>
      <c r="V58" s="13"/>
    </row>
    <row r="59" customFormat="1" ht="33.75" hidden="1" spans="1:22">
      <c r="A59" s="13">
        <v>56</v>
      </c>
      <c r="B59" s="13" t="str">
        <f t="shared" si="1"/>
        <v>2022年左岗村入股安徽长江农业农村投资发展有限公司</v>
      </c>
      <c r="C59" s="13" t="s">
        <v>29</v>
      </c>
      <c r="D59" s="13" t="s">
        <v>30</v>
      </c>
      <c r="E59" s="13" t="s">
        <v>31</v>
      </c>
      <c r="F59" s="13" t="s">
        <v>45</v>
      </c>
      <c r="G59" s="13" t="s">
        <v>207</v>
      </c>
      <c r="H59" s="14">
        <v>44896</v>
      </c>
      <c r="I59" s="13" t="s">
        <v>207</v>
      </c>
      <c r="J59" s="20" t="s">
        <v>181</v>
      </c>
      <c r="K59" s="13">
        <f t="shared" si="0"/>
        <v>50</v>
      </c>
      <c r="L59" s="13"/>
      <c r="M59" s="13"/>
      <c r="N59" s="13">
        <v>50</v>
      </c>
      <c r="O59" s="13"/>
      <c r="P59" s="13"/>
      <c r="Q59" s="13"/>
      <c r="R59" s="13"/>
      <c r="S59" s="13"/>
      <c r="T59" s="13" t="s">
        <v>182</v>
      </c>
      <c r="U59" s="13" t="s">
        <v>183</v>
      </c>
      <c r="V59" s="13"/>
    </row>
    <row r="60" s="3" customFormat="1" ht="33.75" spans="1:22">
      <c r="A60" s="11">
        <v>57</v>
      </c>
      <c r="B60" s="11" t="str">
        <f t="shared" si="1"/>
        <v>2022年秀山村入股安徽长江农业农村投资发展有限公司</v>
      </c>
      <c r="C60" s="11" t="s">
        <v>29</v>
      </c>
      <c r="D60" s="11" t="s">
        <v>30</v>
      </c>
      <c r="E60" s="11" t="s">
        <v>31</v>
      </c>
      <c r="F60" s="11" t="s">
        <v>203</v>
      </c>
      <c r="G60" s="11" t="s">
        <v>208</v>
      </c>
      <c r="H60" s="12">
        <v>44896</v>
      </c>
      <c r="I60" s="11" t="s">
        <v>208</v>
      </c>
      <c r="J60" s="19" t="s">
        <v>181</v>
      </c>
      <c r="K60" s="11">
        <f t="shared" si="0"/>
        <v>50</v>
      </c>
      <c r="L60" s="11"/>
      <c r="M60" s="11"/>
      <c r="N60" s="11">
        <v>50</v>
      </c>
      <c r="O60" s="11"/>
      <c r="P60" s="11"/>
      <c r="Q60" s="11"/>
      <c r="R60" s="11"/>
      <c r="S60" s="11"/>
      <c r="T60" s="11" t="s">
        <v>182</v>
      </c>
      <c r="U60" s="11" t="s">
        <v>183</v>
      </c>
      <c r="V60" s="11"/>
    </row>
    <row r="61" customFormat="1" ht="33.75" hidden="1" spans="1:22">
      <c r="A61" s="13">
        <v>58</v>
      </c>
      <c r="B61" s="13" t="str">
        <f t="shared" si="1"/>
        <v>2022年勤俭村入股安徽长江农业农村投资发展有限公司</v>
      </c>
      <c r="C61" s="13" t="s">
        <v>29</v>
      </c>
      <c r="D61" s="13" t="s">
        <v>30</v>
      </c>
      <c r="E61" s="13" t="s">
        <v>31</v>
      </c>
      <c r="F61" s="13" t="s">
        <v>128</v>
      </c>
      <c r="G61" s="13" t="s">
        <v>209</v>
      </c>
      <c r="H61" s="14">
        <v>44896</v>
      </c>
      <c r="I61" s="13" t="s">
        <v>209</v>
      </c>
      <c r="J61" s="20" t="s">
        <v>181</v>
      </c>
      <c r="K61" s="13">
        <f t="shared" si="0"/>
        <v>50</v>
      </c>
      <c r="L61" s="13"/>
      <c r="M61" s="13"/>
      <c r="N61" s="13">
        <v>50</v>
      </c>
      <c r="O61" s="13"/>
      <c r="P61" s="13"/>
      <c r="Q61" s="13"/>
      <c r="R61" s="13"/>
      <c r="S61" s="13"/>
      <c r="T61" s="13" t="s">
        <v>182</v>
      </c>
      <c r="U61" s="13" t="s">
        <v>183</v>
      </c>
      <c r="V61" s="13"/>
    </row>
    <row r="62" s="3" customFormat="1" ht="33.75" spans="1:22">
      <c r="A62" s="11">
        <v>59</v>
      </c>
      <c r="B62" s="11" t="str">
        <f t="shared" si="1"/>
        <v>2022年长溪村入股安徽长江农业农村投资发展有限公司</v>
      </c>
      <c r="C62" s="11" t="s">
        <v>29</v>
      </c>
      <c r="D62" s="11" t="s">
        <v>30</v>
      </c>
      <c r="E62" s="11" t="s">
        <v>31</v>
      </c>
      <c r="F62" s="11" t="s">
        <v>203</v>
      </c>
      <c r="G62" s="11" t="s">
        <v>210</v>
      </c>
      <c r="H62" s="12">
        <v>44896</v>
      </c>
      <c r="I62" s="11" t="s">
        <v>210</v>
      </c>
      <c r="J62" s="19" t="s">
        <v>181</v>
      </c>
      <c r="K62" s="11">
        <f t="shared" si="0"/>
        <v>50</v>
      </c>
      <c r="L62" s="11"/>
      <c r="M62" s="11"/>
      <c r="N62" s="11">
        <v>50</v>
      </c>
      <c r="O62" s="11"/>
      <c r="P62" s="11"/>
      <c r="Q62" s="11"/>
      <c r="R62" s="11"/>
      <c r="S62" s="11"/>
      <c r="T62" s="11" t="s">
        <v>182</v>
      </c>
      <c r="U62" s="11" t="s">
        <v>183</v>
      </c>
      <c r="V62" s="11"/>
    </row>
    <row r="63" customFormat="1" ht="33.75" hidden="1" spans="1:22">
      <c r="A63" s="13">
        <v>60</v>
      </c>
      <c r="B63" s="13" t="str">
        <f t="shared" si="1"/>
        <v>2022年大港村入股安徽长江农业农村投资发展有限公司</v>
      </c>
      <c r="C63" s="13" t="s">
        <v>29</v>
      </c>
      <c r="D63" s="13" t="s">
        <v>30</v>
      </c>
      <c r="E63" s="13" t="s">
        <v>31</v>
      </c>
      <c r="F63" s="13" t="s">
        <v>106</v>
      </c>
      <c r="G63" s="13" t="s">
        <v>211</v>
      </c>
      <c r="H63" s="14">
        <v>44896</v>
      </c>
      <c r="I63" s="13" t="s">
        <v>211</v>
      </c>
      <c r="J63" s="20" t="s">
        <v>181</v>
      </c>
      <c r="K63" s="13">
        <f t="shared" si="0"/>
        <v>50</v>
      </c>
      <c r="L63" s="13"/>
      <c r="M63" s="13"/>
      <c r="N63" s="13">
        <v>50</v>
      </c>
      <c r="O63" s="13"/>
      <c r="P63" s="13"/>
      <c r="Q63" s="13"/>
      <c r="R63" s="13"/>
      <c r="S63" s="13"/>
      <c r="T63" s="13" t="s">
        <v>182</v>
      </c>
      <c r="U63" s="13" t="s">
        <v>183</v>
      </c>
      <c r="V63" s="13"/>
    </row>
    <row r="64" customFormat="1" ht="33.75" hidden="1" spans="1:22">
      <c r="A64" s="13">
        <v>61</v>
      </c>
      <c r="B64" s="13" t="str">
        <f t="shared" si="1"/>
        <v>2022年安凤村入股安徽长江农业农村投资发展有限公司</v>
      </c>
      <c r="C64" s="13" t="s">
        <v>29</v>
      </c>
      <c r="D64" s="13" t="s">
        <v>30</v>
      </c>
      <c r="E64" s="13" t="s">
        <v>31</v>
      </c>
      <c r="F64" s="13" t="s">
        <v>38</v>
      </c>
      <c r="G64" s="13" t="s">
        <v>212</v>
      </c>
      <c r="H64" s="14">
        <v>44896</v>
      </c>
      <c r="I64" s="13" t="s">
        <v>212</v>
      </c>
      <c r="J64" s="20" t="s">
        <v>181</v>
      </c>
      <c r="K64" s="13">
        <f t="shared" si="0"/>
        <v>50</v>
      </c>
      <c r="L64" s="13"/>
      <c r="M64" s="13"/>
      <c r="N64" s="13">
        <v>50</v>
      </c>
      <c r="O64" s="13"/>
      <c r="P64" s="13"/>
      <c r="Q64" s="13"/>
      <c r="R64" s="13"/>
      <c r="S64" s="13"/>
      <c r="T64" s="13" t="s">
        <v>182</v>
      </c>
      <c r="U64" s="13" t="s">
        <v>183</v>
      </c>
      <c r="V64" s="13"/>
    </row>
    <row r="65" customFormat="1" ht="33.75" hidden="1" spans="1:22">
      <c r="A65" s="13">
        <v>62</v>
      </c>
      <c r="B65" s="13" t="str">
        <f t="shared" si="1"/>
        <v>2022年小街村入股安徽长江农业农村投资发展有限公司</v>
      </c>
      <c r="C65" s="13" t="s">
        <v>29</v>
      </c>
      <c r="D65" s="13" t="s">
        <v>30</v>
      </c>
      <c r="E65" s="13" t="s">
        <v>31</v>
      </c>
      <c r="F65" s="13" t="s">
        <v>115</v>
      </c>
      <c r="G65" s="13" t="s">
        <v>213</v>
      </c>
      <c r="H65" s="14">
        <v>44896</v>
      </c>
      <c r="I65" s="13" t="s">
        <v>213</v>
      </c>
      <c r="J65" s="20" t="s">
        <v>181</v>
      </c>
      <c r="K65" s="13">
        <f t="shared" si="0"/>
        <v>50</v>
      </c>
      <c r="L65" s="13"/>
      <c r="M65" s="13"/>
      <c r="N65" s="13">
        <v>50</v>
      </c>
      <c r="O65" s="13"/>
      <c r="P65" s="13"/>
      <c r="Q65" s="13"/>
      <c r="R65" s="13"/>
      <c r="S65" s="13"/>
      <c r="T65" s="13" t="s">
        <v>182</v>
      </c>
      <c r="U65" s="13" t="s">
        <v>183</v>
      </c>
      <c r="V65" s="13"/>
    </row>
    <row r="66" customFormat="1" ht="33.75" hidden="1" spans="1:22">
      <c r="A66" s="13">
        <v>63</v>
      </c>
      <c r="B66" s="13" t="str">
        <f t="shared" si="1"/>
        <v>2022年谋道村入股安徽长江农业农村投资发展有限公司</v>
      </c>
      <c r="C66" s="13" t="s">
        <v>29</v>
      </c>
      <c r="D66" s="13" t="s">
        <v>30</v>
      </c>
      <c r="E66" s="13" t="s">
        <v>31</v>
      </c>
      <c r="F66" s="13" t="s">
        <v>45</v>
      </c>
      <c r="G66" s="13" t="s">
        <v>214</v>
      </c>
      <c r="H66" s="14">
        <v>44896</v>
      </c>
      <c r="I66" s="13" t="s">
        <v>214</v>
      </c>
      <c r="J66" s="20" t="s">
        <v>181</v>
      </c>
      <c r="K66" s="13">
        <f t="shared" si="0"/>
        <v>50</v>
      </c>
      <c r="L66" s="13"/>
      <c r="M66" s="13"/>
      <c r="N66" s="13">
        <v>50</v>
      </c>
      <c r="O66" s="13"/>
      <c r="P66" s="13"/>
      <c r="Q66" s="13"/>
      <c r="R66" s="13"/>
      <c r="S66" s="13"/>
      <c r="T66" s="13" t="s">
        <v>182</v>
      </c>
      <c r="U66" s="13" t="s">
        <v>183</v>
      </c>
      <c r="V66" s="13"/>
    </row>
    <row r="67" customFormat="1" ht="33.75" hidden="1" spans="1:22">
      <c r="A67" s="13">
        <v>64</v>
      </c>
      <c r="B67" s="13" t="str">
        <f t="shared" si="1"/>
        <v>2022年合响村入股安徽长江农业农村投资发展有限公司</v>
      </c>
      <c r="C67" s="13" t="s">
        <v>29</v>
      </c>
      <c r="D67" s="13" t="s">
        <v>30</v>
      </c>
      <c r="E67" s="13" t="s">
        <v>31</v>
      </c>
      <c r="F67" s="13" t="s">
        <v>215</v>
      </c>
      <c r="G67" s="13" t="s">
        <v>216</v>
      </c>
      <c r="H67" s="14">
        <v>44896</v>
      </c>
      <c r="I67" s="13" t="s">
        <v>216</v>
      </c>
      <c r="J67" s="20" t="s">
        <v>181</v>
      </c>
      <c r="K67" s="13">
        <f t="shared" si="0"/>
        <v>50</v>
      </c>
      <c r="L67" s="13"/>
      <c r="M67" s="13"/>
      <c r="N67" s="13">
        <v>50</v>
      </c>
      <c r="O67" s="13"/>
      <c r="P67" s="13"/>
      <c r="Q67" s="13"/>
      <c r="R67" s="13"/>
      <c r="S67" s="13"/>
      <c r="T67" s="13" t="s">
        <v>182</v>
      </c>
      <c r="U67" s="13" t="s">
        <v>183</v>
      </c>
      <c r="V67" s="13"/>
    </row>
    <row r="68" customFormat="1" ht="33.75" hidden="1" spans="1:22">
      <c r="A68" s="13">
        <v>65</v>
      </c>
      <c r="B68" s="13" t="str">
        <f t="shared" si="1"/>
        <v>2022年义津村入股安徽长江农业农村投资发展有限公司</v>
      </c>
      <c r="C68" s="13" t="s">
        <v>29</v>
      </c>
      <c r="D68" s="13" t="s">
        <v>30</v>
      </c>
      <c r="E68" s="13" t="s">
        <v>31</v>
      </c>
      <c r="F68" s="13" t="s">
        <v>66</v>
      </c>
      <c r="G68" s="13" t="s">
        <v>217</v>
      </c>
      <c r="H68" s="14">
        <v>44896</v>
      </c>
      <c r="I68" s="13" t="s">
        <v>217</v>
      </c>
      <c r="J68" s="20" t="s">
        <v>181</v>
      </c>
      <c r="K68" s="13">
        <f t="shared" ref="K68:K74" si="2">SUM(L68:P68)</f>
        <v>50</v>
      </c>
      <c r="L68" s="13"/>
      <c r="M68" s="13"/>
      <c r="N68" s="13">
        <v>50</v>
      </c>
      <c r="O68" s="13"/>
      <c r="P68" s="13"/>
      <c r="Q68" s="13"/>
      <c r="R68" s="13"/>
      <c r="S68" s="13"/>
      <c r="T68" s="13" t="s">
        <v>182</v>
      </c>
      <c r="U68" s="13" t="s">
        <v>183</v>
      </c>
      <c r="V68" s="13"/>
    </row>
    <row r="69" customFormat="1" ht="33.75" hidden="1" spans="1:22">
      <c r="A69" s="13">
        <v>66</v>
      </c>
      <c r="B69" s="13" t="str">
        <f t="shared" si="1"/>
        <v>2022年城山村入股安徽长江农业农村投资发展有限公司</v>
      </c>
      <c r="C69" s="13" t="s">
        <v>29</v>
      </c>
      <c r="D69" s="13" t="s">
        <v>30</v>
      </c>
      <c r="E69" s="13" t="s">
        <v>31</v>
      </c>
      <c r="F69" s="13" t="s">
        <v>38</v>
      </c>
      <c r="G69" s="13" t="s">
        <v>218</v>
      </c>
      <c r="H69" s="14">
        <v>44896</v>
      </c>
      <c r="I69" s="13" t="s">
        <v>218</v>
      </c>
      <c r="J69" s="20" t="s">
        <v>181</v>
      </c>
      <c r="K69" s="13">
        <f t="shared" si="2"/>
        <v>50</v>
      </c>
      <c r="L69" s="13"/>
      <c r="M69" s="13"/>
      <c r="N69" s="13">
        <v>50</v>
      </c>
      <c r="O69" s="13"/>
      <c r="P69" s="13"/>
      <c r="Q69" s="13"/>
      <c r="R69" s="13"/>
      <c r="S69" s="13"/>
      <c r="T69" s="13" t="s">
        <v>182</v>
      </c>
      <c r="U69" s="13" t="s">
        <v>183</v>
      </c>
      <c r="V69" s="13"/>
    </row>
    <row r="70" s="3" customFormat="1" ht="33.75" spans="1:22">
      <c r="A70" s="11">
        <v>67</v>
      </c>
      <c r="B70" s="11" t="str">
        <f t="shared" si="1"/>
        <v>2022年鳌山村入股安徽长江农业农村投资发展有限公司</v>
      </c>
      <c r="C70" s="11" t="s">
        <v>29</v>
      </c>
      <c r="D70" s="11" t="s">
        <v>30</v>
      </c>
      <c r="E70" s="11" t="s">
        <v>31</v>
      </c>
      <c r="F70" s="11" t="s">
        <v>203</v>
      </c>
      <c r="G70" s="11" t="s">
        <v>219</v>
      </c>
      <c r="H70" s="12">
        <v>44896</v>
      </c>
      <c r="I70" s="11" t="s">
        <v>219</v>
      </c>
      <c r="J70" s="19" t="s">
        <v>181</v>
      </c>
      <c r="K70" s="11">
        <f t="shared" si="2"/>
        <v>50</v>
      </c>
      <c r="L70" s="11"/>
      <c r="M70" s="11"/>
      <c r="N70" s="11">
        <v>50</v>
      </c>
      <c r="O70" s="11"/>
      <c r="P70" s="11"/>
      <c r="Q70" s="11"/>
      <c r="R70" s="11"/>
      <c r="S70" s="11"/>
      <c r="T70" s="11" t="s">
        <v>182</v>
      </c>
      <c r="U70" s="11" t="s">
        <v>183</v>
      </c>
      <c r="V70" s="11"/>
    </row>
    <row r="71" customFormat="1" ht="33.75" hidden="1" spans="1:22">
      <c r="A71" s="13">
        <v>68</v>
      </c>
      <c r="B71" s="13" t="str">
        <f t="shared" si="1"/>
        <v>2022年郭桥村入股安徽长江农业农村投资发展有限公司</v>
      </c>
      <c r="C71" s="13" t="s">
        <v>29</v>
      </c>
      <c r="D71" s="13" t="s">
        <v>30</v>
      </c>
      <c r="E71" s="13" t="s">
        <v>31</v>
      </c>
      <c r="F71" s="13" t="s">
        <v>184</v>
      </c>
      <c r="G71" s="13" t="s">
        <v>220</v>
      </c>
      <c r="H71" s="14">
        <v>44896</v>
      </c>
      <c r="I71" s="13" t="s">
        <v>220</v>
      </c>
      <c r="J71" s="20" t="s">
        <v>181</v>
      </c>
      <c r="K71" s="13">
        <f t="shared" si="2"/>
        <v>50</v>
      </c>
      <c r="L71" s="13"/>
      <c r="M71" s="13"/>
      <c r="N71" s="13">
        <v>50</v>
      </c>
      <c r="O71" s="13"/>
      <c r="P71" s="13"/>
      <c r="Q71" s="13"/>
      <c r="R71" s="13"/>
      <c r="S71" s="13"/>
      <c r="T71" s="13" t="s">
        <v>182</v>
      </c>
      <c r="U71" s="13" t="s">
        <v>183</v>
      </c>
      <c r="V71" s="13"/>
    </row>
    <row r="72" customFormat="1" ht="33.75" hidden="1" spans="1:22">
      <c r="A72" s="13">
        <v>69</v>
      </c>
      <c r="B72" s="13" t="str">
        <f t="shared" si="1"/>
        <v>2022年拔茅村入股安徽长江农业农村投资发展有限公司</v>
      </c>
      <c r="C72" s="13" t="s">
        <v>29</v>
      </c>
      <c r="D72" s="13" t="s">
        <v>30</v>
      </c>
      <c r="E72" s="13" t="s">
        <v>31</v>
      </c>
      <c r="F72" s="13" t="s">
        <v>38</v>
      </c>
      <c r="G72" s="13" t="s">
        <v>221</v>
      </c>
      <c r="H72" s="14">
        <v>44896</v>
      </c>
      <c r="I72" s="13" t="s">
        <v>221</v>
      </c>
      <c r="J72" s="20" t="s">
        <v>181</v>
      </c>
      <c r="K72" s="13">
        <f t="shared" si="2"/>
        <v>50</v>
      </c>
      <c r="L72" s="13"/>
      <c r="M72" s="13"/>
      <c r="N72" s="13">
        <v>50</v>
      </c>
      <c r="O72" s="13"/>
      <c r="P72" s="13"/>
      <c r="Q72" s="13"/>
      <c r="R72" s="13"/>
      <c r="S72" s="13"/>
      <c r="T72" s="13" t="s">
        <v>182</v>
      </c>
      <c r="U72" s="13" t="s">
        <v>183</v>
      </c>
      <c r="V72" s="13"/>
    </row>
    <row r="73" customFormat="1" ht="33.75" hidden="1" spans="1:22">
      <c r="A73" s="13">
        <v>70</v>
      </c>
      <c r="B73" s="13" t="str">
        <f t="shared" si="1"/>
        <v>2022年破罡村入股安徽长江农业农村投资发展有限公司</v>
      </c>
      <c r="C73" s="13" t="s">
        <v>29</v>
      </c>
      <c r="D73" s="13" t="s">
        <v>30</v>
      </c>
      <c r="E73" s="13" t="s">
        <v>31</v>
      </c>
      <c r="F73" s="13" t="s">
        <v>106</v>
      </c>
      <c r="G73" s="13" t="s">
        <v>222</v>
      </c>
      <c r="H73" s="14">
        <v>44896</v>
      </c>
      <c r="I73" s="13" t="s">
        <v>222</v>
      </c>
      <c r="J73" s="20" t="s">
        <v>181</v>
      </c>
      <c r="K73" s="13">
        <f t="shared" si="2"/>
        <v>50</v>
      </c>
      <c r="L73" s="13"/>
      <c r="M73" s="13"/>
      <c r="N73" s="13">
        <v>50</v>
      </c>
      <c r="O73" s="13"/>
      <c r="P73" s="13"/>
      <c r="Q73" s="13"/>
      <c r="R73" s="13"/>
      <c r="S73" s="13"/>
      <c r="T73" s="13" t="s">
        <v>182</v>
      </c>
      <c r="U73" s="13" t="s">
        <v>183</v>
      </c>
      <c r="V73" s="13"/>
    </row>
    <row r="74" customFormat="1" ht="33.75" hidden="1" spans="1:22">
      <c r="A74" s="13">
        <v>71</v>
      </c>
      <c r="B74" s="13" t="str">
        <f t="shared" si="1"/>
        <v>2022年红巾村入股安徽长江农业农村投资发展有限公司</v>
      </c>
      <c r="C74" s="13" t="s">
        <v>29</v>
      </c>
      <c r="D74" s="13" t="s">
        <v>30</v>
      </c>
      <c r="E74" s="13" t="s">
        <v>31</v>
      </c>
      <c r="F74" s="13" t="s">
        <v>106</v>
      </c>
      <c r="G74" s="13" t="s">
        <v>223</v>
      </c>
      <c r="H74" s="14">
        <v>44896</v>
      </c>
      <c r="I74" s="13" t="s">
        <v>223</v>
      </c>
      <c r="J74" s="20" t="s">
        <v>181</v>
      </c>
      <c r="K74" s="13">
        <f t="shared" si="2"/>
        <v>50</v>
      </c>
      <c r="L74" s="13"/>
      <c r="M74" s="13"/>
      <c r="N74" s="13">
        <v>50</v>
      </c>
      <c r="O74" s="13"/>
      <c r="P74" s="13"/>
      <c r="Q74" s="13"/>
      <c r="R74" s="13"/>
      <c r="S74" s="13"/>
      <c r="T74" s="13" t="s">
        <v>182</v>
      </c>
      <c r="U74" s="13" t="s">
        <v>183</v>
      </c>
      <c r="V74" s="13"/>
    </row>
    <row r="76" spans="2:2">
      <c r="B76" s="4" t="s">
        <v>224</v>
      </c>
    </row>
  </sheetData>
  <autoFilter ref="A4:V74">
    <filterColumn colId="5">
      <customFilters>
        <customFilter operator="equal" val="金社镇"/>
      </customFilters>
    </filterColumn>
    <extLst/>
  </autoFilter>
  <mergeCells count="22">
    <mergeCell ref="A1:V1"/>
    <mergeCell ref="F2:G2"/>
    <mergeCell ref="L2:P2"/>
    <mergeCell ref="Q2:S2"/>
    <mergeCell ref="L3:O3"/>
    <mergeCell ref="Q3:R3"/>
    <mergeCell ref="A2:A4"/>
    <mergeCell ref="B2:B4"/>
    <mergeCell ref="C2:C4"/>
    <mergeCell ref="D2:D4"/>
    <mergeCell ref="E2:E4"/>
    <mergeCell ref="F3:F4"/>
    <mergeCell ref="G3:G4"/>
    <mergeCell ref="H2:H4"/>
    <mergeCell ref="I2:I4"/>
    <mergeCell ref="J2:J4"/>
    <mergeCell ref="K2:K4"/>
    <mergeCell ref="P3:P4"/>
    <mergeCell ref="S3:S4"/>
    <mergeCell ref="T2:T4"/>
    <mergeCell ref="U2:U4"/>
    <mergeCell ref="V2:V4"/>
  </mergeCells>
  <conditionalFormatting sqref="B37:B74">
    <cfRule type="duplicateValues" dxfId="0" priority="2"/>
    <cfRule type="duplicateValues" dxfId="0" priority="1"/>
    <cfRule type="duplicateValues" dxfId="0" priority="3"/>
    <cfRule type="duplicateValues" dxfId="0" priority="4"/>
    <cfRule type="duplicateValues" dxfId="0" priority="5"/>
    <cfRule type="duplicateValues" dxfId="0" priority="6" stopIfTrue="1"/>
  </conditionalFormatting>
  <conditionalFormatting sqref="B75:B1048576 B1:B36">
    <cfRule type="duplicateValues" dxfId="0" priority="211"/>
    <cfRule type="duplicateValues" dxfId="0" priority="212"/>
    <cfRule type="duplicateValues" dxfId="0" priority="219"/>
  </conditionalFormatting>
  <conditionalFormatting sqref="B75:B1048576 B2:B36">
    <cfRule type="duplicateValues" dxfId="0" priority="209"/>
  </conditionalFormatting>
  <conditionalFormatting sqref="B75:B64985 B2:B36">
    <cfRule type="duplicateValues" dxfId="0" priority="288" stopIfTrue="1"/>
  </conditionalFormatting>
  <printOptions horizontalCentered="1"/>
  <pageMargins left="0" right="0" top="0.393700787401575" bottom="0.196850393700787" header="0.511811023622047" footer="0.511811023622047"/>
  <pageSetup paperSize="9" scale="77" fitToHeight="0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991BF6-0CE0-4AD1-8A51-815BC1FACD0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2022年国办系统项目维护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2020-01-13T07:04:00Z</cp:lastPrinted>
  <dcterms:modified xsi:type="dcterms:W3CDTF">2022-04-07T02:52:07Z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AE04CDD4805348D7BC4C0BAAB90FB6F8</vt:lpwstr>
  </property>
  <property fmtid="{D5CDD505-2E9C-101B-9397-08002B2CF9AE}" pid="3" name="KSOProductBuildVer">
    <vt:lpwstr>2052-11.1.0.11365</vt:lpwstr>
  </property>
</Properties>
</file>